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rgin model" sheetId="1" state="visible" r:id="rId1"/>
    <sheet xmlns:r="http://schemas.openxmlformats.org/officeDocument/2006/relationships" name="Kitchen capacity" sheetId="2" state="visible" r:id="rId2"/>
    <sheet xmlns:r="http://schemas.openxmlformats.org/officeDocument/2006/relationships" name="GST and licence card" sheetId="3" state="visible" r:id="rId3"/>
    <sheet xmlns:r="http://schemas.openxmlformats.org/officeDocument/2006/relationships" name="Outside caterer policy"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6">
    <font>
      <name val="Calibri"/>
      <family val="2"/>
      <color theme="1"/>
      <sz val="11"/>
      <scheme val="minor"/>
    </font>
    <font>
      <b val="1"/>
      <color rgb="001A2B6D"/>
      <sz val="16"/>
    </font>
    <font>
      <i val="1"/>
      <color rgb="00555555"/>
    </font>
    <font>
      <b val="1"/>
      <color rgb="00FFFFFF"/>
    </font>
    <font>
      <b val="1"/>
    </font>
    <font>
      <color rgb="00666666"/>
      <sz val="9"/>
    </font>
  </fonts>
  <fills count="5">
    <fill>
      <patternFill/>
    </fill>
    <fill>
      <patternFill patternType="gray125"/>
    </fill>
    <fill>
      <patternFill patternType="solid">
        <fgColor rgb="001A2B6D"/>
        <bgColor rgb="001A2B6D"/>
      </patternFill>
    </fill>
    <fill>
      <patternFill patternType="solid">
        <fgColor rgb="00FFF2CC"/>
        <bgColor rgb="00FFF2CC"/>
      </patternFill>
    </fill>
    <fill>
      <patternFill patternType="solid">
        <fgColor rgb="00F2F2F2"/>
        <bgColor rgb="00F2F2F2"/>
      </patternFill>
    </fill>
  </fills>
  <borders count="5">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style="thin">
        <color rgb="00BFBFBF"/>
      </right>
      <top style="thin">
        <color rgb="00BFBFBF"/>
      </top>
      <bottom style="thin">
        <color rgb="00BFBFBF"/>
      </bottom>
      <diagonal/>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2" borderId="0" pivotButton="0" quotePrefix="0" xfId="0"/>
    <xf numFmtId="0" fontId="0" fillId="2" borderId="0" pivotButton="0" quotePrefix="0" xfId="0"/>
    <xf numFmtId="0" fontId="4" fillId="0" borderId="0" pivotButton="0" quotePrefix="0" xfId="0"/>
    <xf numFmtId="3" fontId="0" fillId="3" borderId="1" applyAlignment="1" pivotButton="0" quotePrefix="0" xfId="0">
      <alignment horizontal="right"/>
    </xf>
    <xf numFmtId="0" fontId="5" fillId="0" borderId="0" applyAlignment="1" pivotButton="0" quotePrefix="0" xfId="0">
      <alignment vertical="top" wrapText="1"/>
    </xf>
    <xf numFmtId="3" fontId="0" fillId="4" borderId="1" applyAlignment="1" pivotButton="0" quotePrefix="0" xfId="0">
      <alignment horizontal="right"/>
    </xf>
    <xf numFmtId="3" fontId="4" fillId="4" borderId="1" applyAlignment="1" pivotButton="0" quotePrefix="0" xfId="0">
      <alignment horizontal="right"/>
    </xf>
    <xf numFmtId="164" fontId="0" fillId="4" borderId="1" applyAlignment="1" pivotButton="0" quotePrefix="0" xfId="0">
      <alignment horizontal="right"/>
    </xf>
    <xf numFmtId="0" fontId="4" fillId="4" borderId="1" applyAlignment="1" pivotButton="0" quotePrefix="0" xfId="0">
      <alignment horizontal="right"/>
    </xf>
    <xf numFmtId="0" fontId="0" fillId="0" borderId="4" pivotButton="0" quotePrefix="0" xfId="0"/>
    <xf numFmtId="0" fontId="3" fillId="2" borderId="1" applyAlignment="1" pivotButton="0" quotePrefix="0" xfId="0">
      <alignment horizontal="center" vertical="center" wrapText="1"/>
    </xf>
    <xf numFmtId="0" fontId="0" fillId="3" borderId="1" applyAlignment="1" pivotButton="0" quotePrefix="0" xfId="0">
      <alignment horizontal="left"/>
    </xf>
    <xf numFmtId="0" fontId="4" fillId="0" borderId="1" applyAlignment="1" pivotButton="0" quotePrefix="0" xfId="0">
      <alignment vertical="top" wrapText="1"/>
    </xf>
    <xf numFmtId="0" fontId="0" fillId="0" borderId="1" applyAlignment="1" pivotButton="0" quotePrefix="0" xfId="0">
      <alignment vertical="top" wrapText="1"/>
    </xf>
    <xf numFmtId="0" fontId="4" fillId="0" borderId="1" pivotButton="0" quotePrefix="0" xfId="0"/>
    <xf numFmtId="0" fontId="0" fillId="3" borderId="1"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70" customWidth="1" min="1" max="1"/>
    <col width="20" customWidth="1" min="2" max="2"/>
    <col width="62" customWidth="1" min="3" max="3"/>
  </cols>
  <sheetData>
    <row r="1">
      <c r="A1" s="1" t="inlineStr">
        <is>
          <t>In-house food package or outside caterer: what does each event leave you?</t>
        </is>
      </c>
    </row>
    <row r="2">
      <c r="A2" s="2" t="inlineStr">
        <is>
          <t>Yellow cells are inputs; every rupee figure is a placeholder to replace with yours. Rates assume an ordinary (non-specified) venue. Whether a booking is a package or a hall-only booking depends on what you actually supply, not on how you bill it.</t>
        </is>
      </c>
    </row>
    <row r="4">
      <c r="A4" s="3" t="inlineStr">
        <is>
          <t>SHARED INPUTS</t>
        </is>
      </c>
      <c r="B4" s="4" t="n"/>
      <c r="C4" s="4" t="n"/>
    </row>
    <row r="5">
      <c r="A5" s="5" t="inlineStr">
        <is>
          <t>Guests</t>
        </is>
      </c>
      <c r="B5" s="6" t="n">
        <v>400</v>
      </c>
      <c r="C5" s="7" t="inlineStr"/>
    </row>
    <row r="6">
      <c r="A6" s="5" t="inlineStr">
        <is>
          <t>Hall overhead per event: electricity, AC, housekeeping, staff (Rs)</t>
        </is>
      </c>
      <c r="B6" s="6" t="n">
        <v>38000</v>
      </c>
      <c r="C6" s="7" t="inlineStr">
        <is>
          <t>Cost you carry whichever way the food is supplied</t>
        </is>
      </c>
    </row>
    <row r="7">
      <c r="A7" s="5" t="inlineStr">
        <is>
          <t>GST you pay on purchases for this event (Rs)</t>
        </is>
      </c>
      <c r="B7" s="6" t="n">
        <v>14000</v>
      </c>
      <c r="C7" s="7" t="inlineStr">
        <is>
          <t>Tax on services and equipment you buy; whether you can claim it back depends on the rate you charge</t>
        </is>
      </c>
    </row>
    <row r="9">
      <c r="A9" s="3" t="inlineStr">
        <is>
          <t>A. IN-HOUSE PACKAGE (hall + food billed together; 5%, no input credit)</t>
        </is>
      </c>
      <c r="B9" s="4" t="n"/>
      <c r="C9" s="4" t="n"/>
    </row>
    <row r="10">
      <c r="A10" s="5" t="inlineStr">
        <is>
          <t>Package price per plate, before GST (Rs)</t>
        </is>
      </c>
      <c r="B10" s="6" t="n">
        <v>1150</v>
      </c>
      <c r="C10" s="7" t="inlineStr">
        <is>
          <t>Food, hall use, service and standard extras in one rate</t>
        </is>
      </c>
    </row>
    <row r="11">
      <c r="A11" s="5" t="inlineStr">
        <is>
          <t>Food cost per plate (Rs)</t>
        </is>
      </c>
      <c r="B11" s="6" t="n">
        <v>360</v>
      </c>
      <c r="C11" s="7" t="inlineStr"/>
    </row>
    <row r="12">
      <c r="A12" s="5" t="inlineStr">
        <is>
          <t>Kitchen labour per plate (Rs)</t>
        </is>
      </c>
      <c r="B12" s="6" t="n">
        <v>85</v>
      </c>
      <c r="C12" s="7" t="inlineStr"/>
    </row>
    <row r="13">
      <c r="A13" s="5" t="inlineStr">
        <is>
          <t>Fuel, tableware and breakage per plate (Rs)</t>
        </is>
      </c>
      <c r="B13" s="6" t="n">
        <v>45</v>
      </c>
      <c r="C13" s="7" t="inlineStr"/>
    </row>
    <row r="14">
      <c r="A14" s="5" t="inlineStr">
        <is>
          <t>Revenue before GST (Rs)</t>
        </is>
      </c>
      <c r="B14" s="8">
        <f>B5*B10</f>
        <v/>
      </c>
    </row>
    <row r="15">
      <c r="A15" s="5" t="inlineStr">
        <is>
          <t>GST at 5% you collect and pay over (pass-through)</t>
        </is>
      </c>
      <c r="B15" s="8">
        <f>B14*0.05</f>
        <v/>
      </c>
    </row>
    <row r="16">
      <c r="A16" s="5" t="inlineStr">
        <is>
          <t>Variable cost (Rs)</t>
        </is>
      </c>
      <c r="B16" s="8">
        <f>B5*(B11+B12+B13)</f>
        <v/>
      </c>
    </row>
    <row r="17">
      <c r="A17" s="5" t="inlineStr">
        <is>
          <t>Overhead (Rs)</t>
        </is>
      </c>
      <c r="B17" s="8">
        <f>B6</f>
        <v/>
      </c>
    </row>
    <row r="18">
      <c r="A18" s="5" t="inlineStr">
        <is>
          <t>Input GST you cannot claim (5% supply carries no credit) (Rs)</t>
        </is>
      </c>
      <c r="B18" s="8">
        <f>B7</f>
        <v/>
      </c>
    </row>
    <row r="19">
      <c r="A19" s="5" t="inlineStr">
        <is>
          <t>MARGIN PER EVENT (Rs)</t>
        </is>
      </c>
      <c r="B19" s="9">
        <f>B14-B16-B17-B18</f>
        <v/>
      </c>
    </row>
    <row r="20">
      <c r="A20" s="5" t="inlineStr">
        <is>
          <t>Margin per plate (Rs)</t>
        </is>
      </c>
      <c r="B20" s="8">
        <f>IF(B5=0,0,B19/B5)</f>
        <v/>
      </c>
    </row>
    <row r="21">
      <c r="A21" s="5" t="inlineStr">
        <is>
          <t>Margin as share of revenue</t>
        </is>
      </c>
      <c r="B21" s="10">
        <f>IF(B14=0,0,B19/B14)</f>
        <v/>
      </c>
    </row>
    <row r="22">
      <c r="A22" s="5" t="inlineStr">
        <is>
          <t>Break-even guests for this package</t>
        </is>
      </c>
      <c r="B22" s="8">
        <f>IF(B10-(B11+B12+B13)&lt;=0,"n/a",ROUNDUP((B17+B18)/(B10-(B11+B12+B13)),0))</f>
        <v/>
      </c>
    </row>
    <row r="24">
      <c r="A24" s="3" t="inlineStr">
        <is>
          <t>B. HALL ONLY + CLIENT'S OUTSIDE CATERER (hall at 18% with credit)</t>
        </is>
      </c>
      <c r="B24" s="4" t="n"/>
      <c r="C24" s="4" t="n"/>
    </row>
    <row r="25">
      <c r="A25" s="5" t="inlineStr">
        <is>
          <t>Hall rent, before GST (Rs)</t>
        </is>
      </c>
      <c r="B25" s="6" t="n">
        <v>120000</v>
      </c>
      <c r="C25" s="7" t="inlineStr">
        <is>
          <t>Pure rental of the space: SAC 997212, 18%</t>
        </is>
      </c>
    </row>
    <row r="26">
      <c r="A26" s="5" t="inlineStr">
        <is>
          <t>Outside-caterer fee per plate, before GST (Rs)</t>
        </is>
      </c>
      <c r="B26" s="6" t="n">
        <v>150</v>
      </c>
      <c r="C26" s="7" t="inlineStr">
        <is>
          <t>Kitchen use, clean-up, service coordination. 18% because it is a venue service</t>
        </is>
      </c>
    </row>
    <row r="27">
      <c r="A27" s="5" t="inlineStr">
        <is>
          <t>Clean-up and utilities per plate that you still bear (Rs)</t>
        </is>
      </c>
      <c r="B27" s="6" t="n">
        <v>20</v>
      </c>
      <c r="C27" s="7" t="inlineStr"/>
    </row>
    <row r="28">
      <c r="A28" s="5" t="inlineStr">
        <is>
          <t>Revenue before GST (Rs)</t>
        </is>
      </c>
      <c r="B28" s="8">
        <f>B25+B5*B26</f>
        <v/>
      </c>
    </row>
    <row r="29">
      <c r="A29" s="5" t="inlineStr">
        <is>
          <t>GST at 18% you collect and pay over (pass-through)</t>
        </is>
      </c>
      <c r="B29" s="8">
        <f>B28*0.18</f>
        <v/>
      </c>
    </row>
    <row r="30">
      <c r="A30" s="5" t="inlineStr">
        <is>
          <t>Variable cost (Rs)</t>
        </is>
      </c>
      <c r="B30" s="8">
        <f>B5*B27</f>
        <v/>
      </c>
    </row>
    <row r="31">
      <c r="A31" s="5" t="inlineStr">
        <is>
          <t>Overhead (Rs)</t>
        </is>
      </c>
      <c r="B31" s="8">
        <f>B6</f>
        <v/>
      </c>
    </row>
    <row r="32">
      <c r="A32" s="5" t="inlineStr">
        <is>
          <t>Input GST you cannot claim (credit is available on 18% supplies) (Rs)</t>
        </is>
      </c>
      <c r="B32" s="8">
        <f>0</f>
        <v/>
      </c>
    </row>
    <row r="33">
      <c r="A33" s="5" t="inlineStr">
        <is>
          <t>MARGIN PER EVENT (Rs)</t>
        </is>
      </c>
      <c r="B33" s="9">
        <f>B28-B30-B31-B32</f>
        <v/>
      </c>
    </row>
    <row r="34">
      <c r="A34" s="5" t="inlineStr">
        <is>
          <t>Margin per guest (Rs)</t>
        </is>
      </c>
      <c r="B34" s="8">
        <f>IF(B5=0,0,B33/B5)</f>
        <v/>
      </c>
    </row>
    <row r="36">
      <c r="A36" s="3" t="inlineStr">
        <is>
          <t>COMPARISON</t>
        </is>
      </c>
      <c r="B36" s="4" t="n"/>
      <c r="C36" s="4" t="n"/>
    </row>
    <row r="37">
      <c r="A37" s="5" t="inlineStr">
        <is>
          <t>Package margin minus hall-only margin (Rs)</t>
        </is>
      </c>
      <c r="B37" s="9">
        <f>B19-B33</f>
        <v/>
      </c>
    </row>
    <row r="38">
      <c r="A38" s="5" t="inlineStr">
        <is>
          <t>Package margin per plate vs hall-only margin per guest (Rs)</t>
        </is>
      </c>
      <c r="B38" s="8">
        <f>B20-B34</f>
        <v/>
      </c>
    </row>
    <row r="39">
      <c r="A39" s="5" t="inlineStr">
        <is>
          <t>Reading</t>
        </is>
      </c>
      <c r="B39" s="11">
        <f>IF(B37&gt;0,"The package earns more on these inputs","Hall-only earns more on these inputs")</f>
        <v/>
      </c>
      <c r="C39" s="12" t="n"/>
    </row>
    <row r="41" ht="52" customHeight="1">
      <c r="A41" s="7" t="inlineStr">
        <is>
          <t>This compares margins, not tax plans. A booking where you supply the food is a package however you split the lines; a booking where the client brings a caterer is hall-only. Do not restructure invoices to change the rate. Ask your CA which case applies to each product you sell, and remember that specified premises follow different rules.</t>
        </is>
      </c>
    </row>
  </sheetData>
  <mergeCells count="2">
    <mergeCell ref="B39:C39"/>
    <mergeCell ref="A41:C4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50" customWidth="1" min="1" max="1"/>
    <col width="28" customWidth="1" min="2" max="2"/>
    <col width="12" customWidth="1" min="3" max="3"/>
    <col width="12" customWidth="1" min="4" max="4"/>
  </cols>
  <sheetData>
    <row r="1">
      <c r="A1" s="1" t="inlineStr">
        <is>
          <t>One kitchen, several halls: are you over capacity?</t>
        </is>
      </c>
    </row>
    <row r="2">
      <c r="A2" s="2" t="inlineStr">
        <is>
          <t>List every event served from the same kitchen on the same day.</t>
        </is>
      </c>
    </row>
    <row r="4">
      <c r="A4" s="5" t="inlineStr">
        <is>
          <t>Kitchen capacity: covers per service (lunch or dinner)</t>
        </is>
      </c>
      <c r="B4" s="6" t="n">
        <v>650</v>
      </c>
    </row>
    <row r="5">
      <c r="A5" s="5" t="inlineStr">
        <is>
          <t>Kitchen capacity: covers per day</t>
        </is>
      </c>
      <c r="B5" s="6" t="n">
        <v>1000</v>
      </c>
    </row>
    <row r="7">
      <c r="A7" s="13" t="inlineStr">
        <is>
          <t>Event</t>
        </is>
      </c>
      <c r="B7" s="13" t="inlineStr">
        <is>
          <t>Hall</t>
        </is>
      </c>
      <c r="C7" s="13" t="inlineStr">
        <is>
          <t>Slot</t>
        </is>
      </c>
      <c r="D7" s="13" t="inlineStr">
        <is>
          <t>Guests</t>
        </is>
      </c>
    </row>
    <row r="8">
      <c r="A8" s="14" t="inlineStr">
        <is>
          <t>Sharma wedding lunch</t>
        </is>
      </c>
      <c r="B8" s="14" t="inlineStr">
        <is>
          <t>Hall A</t>
        </is>
      </c>
      <c r="C8" s="14" t="inlineStr">
        <is>
          <t>Lunch</t>
        </is>
      </c>
      <c r="D8" s="6" t="n">
        <v>350</v>
      </c>
    </row>
    <row r="9">
      <c r="A9" s="14" t="inlineStr">
        <is>
          <t>Corporate lunch</t>
        </is>
      </c>
      <c r="B9" s="14" t="inlineStr">
        <is>
          <t>Hall B</t>
        </is>
      </c>
      <c r="C9" s="14" t="inlineStr">
        <is>
          <t>Lunch</t>
        </is>
      </c>
      <c r="D9" s="6" t="n">
        <v>250</v>
      </c>
    </row>
    <row r="10">
      <c r="A10" s="14" t="inlineStr">
        <is>
          <t>Mehta reception</t>
        </is>
      </c>
      <c r="B10" s="14" t="inlineStr">
        <is>
          <t>Hall A</t>
        </is>
      </c>
      <c r="C10" s="14" t="inlineStr">
        <is>
          <t>Dinner</t>
        </is>
      </c>
      <c r="D10" s="6" t="n">
        <v>450</v>
      </c>
    </row>
    <row r="11">
      <c r="A11" s="14" t="inlineStr">
        <is>
          <t>Society dinner</t>
        </is>
      </c>
      <c r="B11" s="14" t="inlineStr">
        <is>
          <t>Hall B</t>
        </is>
      </c>
      <c r="C11" s="14" t="inlineStr">
        <is>
          <t>Dinner</t>
        </is>
      </c>
      <c r="D11" s="6" t="n">
        <v>200</v>
      </c>
    </row>
    <row r="12">
      <c r="A12" s="14" t="n"/>
      <c r="B12" s="14" t="n"/>
      <c r="C12" s="14" t="n"/>
      <c r="D12" s="6" t="n"/>
    </row>
    <row r="13">
      <c r="A13" s="14" t="n"/>
      <c r="B13" s="14" t="n"/>
      <c r="C13" s="14" t="n"/>
      <c r="D13" s="6" t="n"/>
    </row>
    <row r="15">
      <c r="A15" s="5" t="inlineStr">
        <is>
          <t>Lunch covers</t>
        </is>
      </c>
      <c r="B15" s="8">
        <f>SUMIF(C8:C13,"Lunch",D8:D13)</f>
        <v/>
      </c>
    </row>
    <row r="16">
      <c r="A16" s="5" t="inlineStr">
        <is>
          <t>Dinner covers</t>
        </is>
      </c>
      <c r="B16" s="8">
        <f>SUMIF(C8:C13,"Dinner",D8:D13)</f>
        <v/>
      </c>
    </row>
    <row r="17">
      <c r="A17" s="5" t="inlineStr">
        <is>
          <t>Total covers today</t>
        </is>
      </c>
      <c r="B17" s="8">
        <f>B15+B16</f>
        <v/>
      </c>
    </row>
    <row r="18">
      <c r="A18" s="5" t="inlineStr">
        <is>
          <t>Lunch status</t>
        </is>
      </c>
      <c r="B18" s="11">
        <f>IF(B15&gt;$B$4,"Over by "&amp;(B15-$B$4)&amp;" covers","OK, "&amp;($B$4-B15)&amp;" spare")</f>
        <v/>
      </c>
    </row>
    <row r="19">
      <c r="A19" s="5" t="inlineStr">
        <is>
          <t>Dinner status</t>
        </is>
      </c>
      <c r="B19" s="11">
        <f>IF(B16&gt;$B$4,"Over by "&amp;(B16-$B$4)&amp;" covers","OK, "&amp;($B$4-B16)&amp;" spare")</f>
        <v/>
      </c>
    </row>
    <row r="20">
      <c r="A20" s="5" t="inlineStr">
        <is>
          <t>Day status</t>
        </is>
      </c>
      <c r="B20" s="11">
        <f>IF(B17&gt;$B$5,"Over by "&amp;(B17-$B$5)&amp;" covers","OK, "&amp;($B$5-B17)&amp;" spare")</f>
        <v/>
      </c>
    </row>
    <row r="22" ht="40" customHeight="1">
      <c r="A22" s="7" t="inlineStr">
        <is>
          <t>A hall calendar can show two free halls while the kitchen is already full. Check the kitchen before you confirm the second booking. The capacity numbers are yours to set from what your kitchen has actually delivered.</t>
        </is>
      </c>
    </row>
  </sheetData>
  <mergeCells count="1">
    <mergeCell ref="A22:D22"/>
  </mergeCells>
  <dataValidations count="1">
    <dataValidation sqref="C8:C13" showDropDown="0" showInputMessage="0" showErrorMessage="0" allowBlank="0" type="list">
      <formula1>"Lunch,Dinner"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52" customWidth="1" min="1" max="1"/>
    <col width="30" customWidth="1" min="2" max="2"/>
    <col width="30" customWidth="1" min="3" max="3"/>
    <col width="26" customWidth="1" min="4" max="4"/>
    <col width="52" customWidth="1" min="5" max="5"/>
  </cols>
  <sheetData>
    <row r="1">
      <c r="A1" s="1" t="inlineStr">
        <is>
          <t>Which rate and licence applies to which booking</t>
        </is>
      </c>
    </row>
    <row r="2">
      <c r="A2" s="2" t="inlineStr">
        <is>
          <t>A reference card for your team, based on official notifications read in September 2026. Your CA confirms the treatment for your premises.</t>
        </is>
      </c>
    </row>
    <row r="4">
      <c r="A4" s="13" t="inlineStr">
        <is>
          <t>What you supply</t>
        </is>
      </c>
      <c r="B4" s="13" t="inlineStr">
        <is>
          <t>Typical SAC</t>
        </is>
      </c>
      <c r="C4" s="13" t="inlineStr">
        <is>
          <t>GST rate</t>
        </is>
      </c>
      <c r="D4" s="13" t="inlineStr">
        <is>
          <t>Input credit on your purchases?</t>
        </is>
      </c>
      <c r="E4" s="13" t="inlineStr">
        <is>
          <t>Notes</t>
        </is>
      </c>
    </row>
    <row r="5" ht="48" customHeight="1">
      <c r="A5" s="15" t="inlineStr">
        <is>
          <t>Hall or lawn only; client brings own caterer</t>
        </is>
      </c>
      <c r="B5" s="16" t="inlineStr">
        <is>
          <t>997212</t>
        </is>
      </c>
      <c r="C5" s="16" t="inlineStr">
        <is>
          <t>18% (9% CGST + 9% SGST, or 18% IGST)</t>
        </is>
      </c>
      <c r="D5" s="16" t="inlineStr">
        <is>
          <t>Yes</t>
        </is>
      </c>
      <c r="E5" s="16" t="inlineStr">
        <is>
          <t>Pure rental of the space</t>
        </is>
      </c>
    </row>
    <row r="6" ht="48" customHeight="1">
      <c r="A6" s="15" t="inlineStr">
        <is>
          <t>Hall + food package at an ordinary (non-specified) venue</t>
        </is>
      </c>
      <c r="B6" s="16" t="inlineStr">
        <is>
          <t>996331 / 996334 as classified with your CA</t>
        </is>
      </c>
      <c r="C6" s="16" t="inlineStr">
        <is>
          <t>5% (2.5% + 2.5%, or 5% IGST)</t>
        </is>
      </c>
      <c r="D6" s="16" t="inlineStr">
        <is>
          <t>No</t>
        </is>
      </c>
      <c r="E6" s="16" t="inlineStr">
        <is>
          <t>Notification 20/2019-CT(Rate) wording for outdoor catering; online articles disagree on bundled halls, so confirm</t>
        </is>
      </c>
    </row>
    <row r="7" ht="48" customHeight="1">
      <c r="A7" s="15" t="inlineStr">
        <is>
          <t>Same package at "specified premises" (hotel that provided accommodation above Rs 7,500 per unit per day in the previous year, or opted in)</t>
        </is>
      </c>
      <c r="B7" s="16" t="inlineStr">
        <is>
          <t>996331</t>
        </is>
      </c>
      <c r="C7" s="16" t="inlineStr">
        <is>
          <t>18%</t>
        </is>
      </c>
      <c r="D7" s="16" t="inlineStr">
        <is>
          <t>Yes</t>
        </is>
      </c>
      <c r="E7" s="16" t="inlineStr">
        <is>
          <t>Definition revised by Notification 08/2025-CT(Rate)</t>
        </is>
      </c>
    </row>
    <row r="8" ht="48" customHeight="1">
      <c r="A8" s="15" t="inlineStr">
        <is>
          <t>Decor, DJ, sound, tent, event management billed as separate services</t>
        </is>
      </c>
      <c r="B8" s="16" t="inlineStr">
        <is>
          <t>998596 and related</t>
        </is>
      </c>
      <c r="C8" s="16" t="inlineStr">
        <is>
          <t>18%</t>
        </is>
      </c>
      <c r="D8" s="16" t="inlineStr">
        <is>
          <t>Yes</t>
        </is>
      </c>
      <c r="E8" s="16" t="inlineStr">
        <is>
          <t>Different service from the food</t>
        </is>
      </c>
    </row>
    <row r="9" ht="48" customHeight="1">
      <c r="A9" s="15" t="inlineStr">
        <is>
          <t>Fee for letting an outside caterer use your kitchen or premises</t>
        </is>
      </c>
      <c r="B9" s="16" t="inlineStr">
        <is>
          <t>997212 or as advised</t>
        </is>
      </c>
      <c r="C9" s="16" t="inlineStr">
        <is>
          <t>18%</t>
        </is>
      </c>
      <c r="D9" s="16" t="inlineStr">
        <is>
          <t>Yes</t>
        </is>
      </c>
      <c r="E9" s="16" t="inlineStr">
        <is>
          <t>A venue service; disclose it in the contract</t>
        </is>
      </c>
    </row>
    <row r="10" ht="48" customHeight="1">
      <c r="A10" s="15" t="inlineStr">
        <is>
          <t>Advance received for any of the above</t>
        </is>
      </c>
      <c r="B10" s="16" t="inlineStr">
        <is>
          <t>As above</t>
        </is>
      </c>
      <c r="C10" s="16" t="inlineStr">
        <is>
          <t>As above, at the time the advance is received</t>
        </is>
      </c>
      <c r="D10" s="16" t="inlineStr">
        <is>
          <t>As above</t>
        </is>
      </c>
      <c r="E10" s="16" t="inlineStr">
        <is>
          <t>Issue a receipt voucher; GST on advances for services falls due on receipt</t>
        </is>
      </c>
    </row>
    <row r="13">
      <c r="A13" s="13" t="inlineStr">
        <is>
          <t>FSSAI category (from 1 April 2026)</t>
        </is>
      </c>
      <c r="B13" s="13" t="inlineStr">
        <is>
          <t>Up to Rs 1.5 crore turnover</t>
        </is>
      </c>
      <c r="C13" s="13" t="inlineStr">
        <is>
          <t>Rs 1.5 crore to Rs 50 crore</t>
        </is>
      </c>
      <c r="D13" s="13" t="inlineStr">
        <is>
          <t>Above Rs 50 crore</t>
        </is>
      </c>
      <c r="E13" s="13" t="inlineStr">
        <is>
          <t>Annual fee</t>
        </is>
      </c>
    </row>
    <row r="14">
      <c r="A14" s="15" t="inlineStr">
        <is>
          <t>Caterer</t>
        </is>
      </c>
      <c r="B14" s="16" t="inlineStr">
        <is>
          <t>State licence (no registration tier)</t>
        </is>
      </c>
      <c r="C14" s="16" t="inlineStr">
        <is>
          <t>State licence</t>
        </is>
      </c>
      <c r="D14" s="16" t="inlineStr">
        <is>
          <t>Central licence</t>
        </is>
      </c>
      <c r="E14" s="16" t="inlineStr">
        <is>
          <t>Rs 5,000 state / Rs 7,500 central</t>
        </is>
      </c>
    </row>
    <row r="15">
      <c r="A15" s="15" t="inlineStr">
        <is>
          <t>Banquet hall with food catering arrangements</t>
        </is>
      </c>
      <c r="B15" s="16" t="inlineStr">
        <is>
          <t>Registration</t>
        </is>
      </c>
      <c r="C15" s="16" t="inlineStr">
        <is>
          <t>State licence</t>
        </is>
      </c>
      <c r="D15" s="16" t="inlineStr">
        <is>
          <t>See FSSAI criteria</t>
        </is>
      </c>
      <c r="E15" s="16" t="inlineStr">
        <is>
          <t>Rs 100 registration / Rs 5,000 state</t>
        </is>
      </c>
    </row>
    <row r="16">
      <c r="A16" s="15" t="inlineStr">
        <is>
          <t>Restaurant</t>
        </is>
      </c>
      <c r="B16" s="16" t="inlineStr">
        <is>
          <t>Registration</t>
        </is>
      </c>
      <c r="C16" s="16" t="inlineStr">
        <is>
          <t>State licence</t>
        </is>
      </c>
      <c r="D16" s="16" t="inlineStr">
        <is>
          <t>Central licence</t>
        </is>
      </c>
      <c r="E16" s="16" t="inlineStr">
        <is>
          <t>Rs 100 / Rs 5,000 / Rs 7,500</t>
        </is>
      </c>
    </row>
    <row r="18" ht="32" customHeight="1">
      <c r="A18" s="7" t="inlineStr">
        <is>
          <t>Source: FSSAI order of 13 March 2026 (turnover bands) and the Kind of Business criteria table updated 1 April 2026. Print the 14-digit licence or registration number on every invoice and bill.</t>
        </is>
      </c>
    </row>
  </sheetData>
  <mergeCells count="1">
    <mergeCell ref="A18:E18"/>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26" customWidth="1" min="1" max="1"/>
    <col width="84" customWidth="1" min="2" max="2"/>
    <col width="46" customWidth="1" min="3" max="3"/>
  </cols>
  <sheetData>
    <row r="1">
      <c r="A1" s="1" t="inlineStr">
        <is>
          <t>Outside-caterer policy checklist</t>
        </is>
      </c>
    </row>
    <row r="2">
      <c r="A2" s="2" t="inlineStr">
        <is>
          <t>Put these in your contract and check them before the client's caterer arrives.</t>
        </is>
      </c>
    </row>
    <row r="4">
      <c r="A4" s="13" t="inlineStr">
        <is>
          <t>Term</t>
        </is>
      </c>
      <c r="B4" s="13" t="inlineStr">
        <is>
          <t>What to write down</t>
        </is>
      </c>
      <c r="C4" s="13" t="inlineStr">
        <is>
          <t>Your decision</t>
        </is>
      </c>
    </row>
    <row r="5">
      <c r="A5" s="17" t="inlineStr">
        <is>
          <t>Fee</t>
        </is>
      </c>
      <c r="B5" s="16" t="inlineStr">
        <is>
          <t>Per plate or flat; GST at 18% on top; payable with the hall advance</t>
        </is>
      </c>
      <c r="C5" s="18" t="inlineStr"/>
    </row>
    <row r="6">
      <c r="A6" s="17" t="inlineStr">
        <is>
          <t>Approved list or open</t>
        </is>
      </c>
      <c r="B6" s="16" t="inlineStr">
        <is>
          <t>Whether any caterer is allowed, and what proof they must show</t>
        </is>
      </c>
      <c r="C6" s="18" t="inlineStr"/>
    </row>
    <row r="7">
      <c r="A7" s="17" t="inlineStr">
        <is>
          <t>FSSAI licence</t>
        </is>
      </c>
      <c r="B7" s="16" t="inlineStr">
        <is>
          <t>Copy of the caterer's current licence, and that it covers catering</t>
        </is>
      </c>
      <c r="C7" s="18" t="inlineStr"/>
    </row>
    <row r="8">
      <c r="A8" s="17" t="inlineStr">
        <is>
          <t>Kitchen use</t>
        </is>
      </c>
      <c r="B8" s="16" t="inlineStr">
        <is>
          <t>Which areas, gas or induction, hours, who cleans</t>
        </is>
      </c>
      <c r="C8" s="18" t="inlineStr"/>
    </row>
    <row r="9">
      <c r="A9" s="17" t="inlineStr">
        <is>
          <t>Timings</t>
        </is>
      </c>
      <c r="B9" s="16" t="inlineStr">
        <is>
          <t>Access from, food ready by, last service, out by</t>
        </is>
      </c>
      <c r="C9" s="18" t="inlineStr"/>
    </row>
    <row r="10">
      <c r="A10" s="17" t="inlineStr">
        <is>
          <t>Damage and breakage</t>
        </is>
      </c>
      <c r="B10" s="16" t="inlineStr">
        <is>
          <t>Deposit, inspection before and after, deduction rules</t>
        </is>
      </c>
      <c r="C10" s="18" t="inlineStr"/>
    </row>
    <row r="11">
      <c r="A11" s="17" t="inlineStr">
        <is>
          <t>Waste and clean-up</t>
        </is>
      </c>
      <c r="B11" s="16" t="inlineStr">
        <is>
          <t>Who removes waste; charge if you do</t>
        </is>
      </c>
      <c r="C11" s="18" t="inlineStr"/>
    </row>
    <row r="12">
      <c r="A12" s="17" t="inlineStr">
        <is>
          <t>Insurance and liability</t>
        </is>
      </c>
      <c r="B12" s="16" t="inlineStr">
        <is>
          <t>Who carries food-safety liability; who is responsible for guest illness claims</t>
        </is>
      </c>
      <c r="C12" s="18" t="inlineStr"/>
    </row>
    <row r="13">
      <c r="A13" s="17" t="inlineStr">
        <is>
          <t>Alcohol and licences</t>
        </is>
      </c>
      <c r="B13" s="16" t="inlineStr">
        <is>
          <t>Who arranges the permits and bartenders where applicable</t>
        </is>
      </c>
      <c r="C13" s="18" t="inlineStr"/>
    </row>
    <row r="14">
      <c r="A14" s="17" t="inlineStr">
        <is>
          <t>Late changes</t>
        </is>
      </c>
      <c r="B14" s="16" t="inlineStr">
        <is>
          <t>Cut-off for menu and headcount changes</t>
        </is>
      </c>
      <c r="C14" s="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2026-09-24T19:57:26Z</dcterms:created>
  <dcterms:modified xmlns:dcterms="http://purl.org/dc/terms/" xmlns:xsi="http://www.w3.org/2001/XMLSchema-instance" xsi:type="dcterms:W3CDTF">2026-09-24T19:57:26Z</dcterms:modified>
</cp:coreProperties>
</file>