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-year co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  <fill>
      <patternFill patternType="solid">
        <fgColor rgb="00DFF3E4"/>
      </patternFill>
    </fill>
  </fills>
  <borders count="6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  <border>
      <left/>
      <right/>
      <top style="thin">
        <color rgb="00B8C0D9"/>
      </top>
      <bottom/>
      <diagonal/>
    </border>
    <border>
      <left/>
      <right style="thin">
        <color rgb="00B8C0D9"/>
      </right>
      <top style="thin">
        <color rgb="00B8C0D9"/>
      </top>
      <bottom/>
      <diagonal/>
    </border>
    <border>
      <left/>
      <right/>
      <top style="thin">
        <color rgb="00B8C0D9"/>
      </top>
      <bottom style="thin">
        <color rgb="00B8C0D9"/>
      </bottom>
      <diagonal/>
    </border>
    <border>
      <left/>
      <right style="thin">
        <color rgb="00B8C0D9"/>
      </right>
      <top style="thin">
        <color rgb="00B8C0D9"/>
      </top>
      <bottom style="thin">
        <color rgb="00B8C0D9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4" fontId="5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2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  <col width="26" customWidth="1" min="3" max="3"/>
    <col width="26" customWidth="1" min="4" max="4"/>
    <col width="62" customWidth="1" min="5" max="5"/>
  </cols>
  <sheetData>
    <row r="1" ht="30" customHeight="1">
      <c r="A1" s="1" t="inlineStr">
        <is>
          <t>BANQUET SOFTWARE: 3-YEAR COST MODEL (INR)</t>
        </is>
      </c>
    </row>
    <row r="2" ht="42" customHeight="1">
      <c r="A2" s="2" t="inlineStr">
        <is>
          <t>Yellow cells are inputs. Column B is a USD-priced restaurant POS, column C an Indian restaurant POS, column D a banquet and catering system. Defaults are the published or reported numbers as of September 2026; replace them with the written quote you get.</t>
        </is>
      </c>
    </row>
    <row r="4">
      <c r="A4" s="3" t="inlineStr">
        <is>
          <t>Input</t>
        </is>
      </c>
      <c r="B4" s="3" t="inlineStr">
        <is>
          <t>Option A: US restaurant POS (e.g. Toast Point of Sale)</t>
        </is>
      </c>
      <c r="C4" s="3" t="inlineStr">
        <is>
          <t>Option B: Indian restaurant POS (plan you are quoted)</t>
        </is>
      </c>
      <c r="D4" s="3" t="inlineStr">
        <is>
          <t>Option C: Banquet and catering OS (Venura Pro, one hall)</t>
        </is>
      </c>
      <c r="E4" s="3" t="inlineStr">
        <is>
          <t>Where the default comes from</t>
        </is>
      </c>
    </row>
    <row r="5" ht="46" customHeight="1">
      <c r="A5" s="4" t="inlineStr">
        <is>
          <t>Quoted software fee</t>
        </is>
      </c>
      <c r="B5" s="5" t="n">
        <v>69</v>
      </c>
      <c r="C5" s="5" t="n">
        <v>20000</v>
      </c>
      <c r="D5" s="5" t="n">
        <v>999</v>
      </c>
      <c r="E5" s="6" t="inlineStr">
        <is>
          <t>A: Toast pricing page, Point of Sale plan, USD per month. B: Petpooja pricing page lists Growth at 20,000 ex GST. C: published starting plan on venura.org. C: Venura Pro plan, Rs 999 per hall per month. If billed yearly it is Rs 750 a month: enter 9000 and change D6 to Annual. Enterprise (multi-venue) is quoted separately.</t>
        </is>
      </c>
    </row>
    <row r="6" ht="46" customHeight="1">
      <c r="A6" s="4" t="inlineStr">
        <is>
          <t>Fee is quoted per (Monthly / Annual)</t>
        </is>
      </c>
      <c r="B6" s="7" t="inlineStr">
        <is>
          <t>Monthly</t>
        </is>
      </c>
      <c r="C6" s="7" t="inlineStr">
        <is>
          <t>Annual</t>
        </is>
      </c>
      <c r="D6" s="7" t="inlineStr">
        <is>
          <t>Monthly</t>
        </is>
      </c>
      <c r="E6" s="6" t="inlineStr">
        <is>
          <t>Petpooja sources disagree on the period. Change B to Monthly if your written quote says so.</t>
        </is>
      </c>
    </row>
    <row r="7" ht="46" customHeight="1">
      <c r="A7" s="4" t="inlineStr">
        <is>
          <t>Currency to INR (1 for rupees)</t>
        </is>
      </c>
      <c r="B7" s="8" t="n">
        <v>88</v>
      </c>
      <c r="C7" s="8" t="n">
        <v>1</v>
      </c>
      <c r="D7" s="8" t="n">
        <v>1</v>
      </c>
      <c r="E7" s="6" t="inlineStr">
        <is>
          <t>A: assumed 88 rupees per dollar. Use the rate on the day you compare.</t>
        </is>
      </c>
    </row>
    <row r="8" ht="46" customHeight="1">
      <c r="A8" s="4" t="inlineStr">
        <is>
          <t>GST on software (%)</t>
        </is>
      </c>
      <c r="B8" s="9" t="n">
        <v>18</v>
      </c>
      <c r="C8" s="9" t="n">
        <v>18</v>
      </c>
      <c r="D8" s="9" t="n">
        <v>18</v>
      </c>
      <c r="E8" s="6" t="inlineStr">
        <is>
          <t>Software subscriptions are taxed at 18%. For an overseas vendor, ask your CA how the tax is charged.</t>
        </is>
      </c>
    </row>
    <row r="9" ht="46" customHeight="1">
      <c r="A9" s="4" t="inlineStr">
        <is>
          <t>Add-on modules per month (INR)</t>
        </is>
      </c>
      <c r="B9" s="10" t="n">
        <v>0</v>
      </c>
      <c r="C9" s="10" t="n">
        <v>0</v>
      </c>
      <c r="D9" s="10" t="n">
        <v>0</v>
      </c>
      <c r="E9" s="6" t="inlineStr">
        <is>
          <t>KDS, online ordering, WhatsApp credits, loyalty. Use the quote.</t>
        </is>
      </c>
    </row>
    <row r="10" ht="46" customHeight="1">
      <c r="A10" s="4" t="inlineStr">
        <is>
          <t>One-time setup or onboarding (INR)</t>
        </is>
      </c>
      <c r="B10" s="10" t="n">
        <v>0</v>
      </c>
      <c r="C10" s="10" t="n">
        <v>10000</v>
      </c>
      <c r="D10" s="10" t="n">
        <v>0</v>
      </c>
      <c r="E10" s="6" t="inlineStr">
        <is>
          <t>B: third-party guides quote a setup fee; enter the one on your quote.</t>
        </is>
      </c>
    </row>
    <row r="11" ht="46" customHeight="1">
      <c r="A11" s="4" t="inlineStr">
        <is>
          <t>Hardware you must buy (INR)</t>
        </is>
      </c>
      <c r="B11" s="10" t="n">
        <v>0</v>
      </c>
      <c r="C11" s="10" t="n">
        <v>25000</v>
      </c>
      <c r="D11" s="10" t="n">
        <v>0</v>
      </c>
      <c r="E11" s="6" t="inlineStr">
        <is>
          <t>Printers, terminal, cash drawer. Enter 0 if you use existing devices.</t>
        </is>
      </c>
    </row>
    <row r="12" ht="46" customHeight="1">
      <c r="A12" s="4" t="inlineStr">
        <is>
          <t>Expected price rise each year (%)</t>
        </is>
      </c>
      <c r="B12" s="9" t="n">
        <v>5</v>
      </c>
      <c r="C12" s="9" t="n">
        <v>10</v>
      </c>
      <c r="D12" s="9" t="n">
        <v>5</v>
      </c>
      <c r="E12" s="6" t="inlineStr">
        <is>
          <t>Third-party guides report increases at renewal. Ask for a written cap.</t>
        </is>
      </c>
    </row>
    <row r="13" ht="46" customHeight="1">
      <c r="A13" s="4" t="inlineStr">
        <is>
          <t>Collections taken through the tool by card each year (INR)</t>
        </is>
      </c>
      <c r="B13" s="10" t="n">
        <v>1000000</v>
      </c>
      <c r="C13" s="10" t="n">
        <v>0</v>
      </c>
      <c r="D13" s="10" t="n">
        <v>0</v>
      </c>
      <c r="E13" s="6" t="inlineStr">
        <is>
          <t>Only money that passes through the vendor payment tool counts.</t>
        </is>
      </c>
    </row>
    <row r="14" ht="46" customHeight="1">
      <c r="A14" s="4" t="inlineStr">
        <is>
          <t>Card fee charged by that tool (%)</t>
        </is>
      </c>
      <c r="B14" s="8" t="n">
        <v>2.49</v>
      </c>
      <c r="C14" s="8" t="n">
        <v>0</v>
      </c>
      <c r="D14" s="8" t="n">
        <v>0</v>
      </c>
      <c r="E14" s="6" t="inlineStr">
        <is>
          <t>A: Toast Point of Sale plan, 2.49% + 15 cents per US transaction. Enter your own gateway rate for B and C.</t>
        </is>
      </c>
    </row>
    <row r="15" ht="46" customHeight="1">
      <c r="A15" s="4" t="inlineStr">
        <is>
          <t>Events or bookings you handle per year</t>
        </is>
      </c>
      <c r="B15" s="9" t="n">
        <v>120</v>
      </c>
      <c r="C15" s="9" t="n">
        <v>120</v>
      </c>
      <c r="D15" s="9" t="n">
        <v>120</v>
      </c>
      <c r="E15" s="6" t="inlineStr">
        <is>
          <t>Used only for the cost-per-event line.</t>
        </is>
      </c>
    </row>
    <row r="17">
      <c r="A17" s="11" t="inlineStr">
        <is>
          <t>RESULTS</t>
        </is>
      </c>
      <c r="B17" s="12" t="inlineStr"/>
      <c r="C17" s="12" t="inlineStr"/>
      <c r="D17" s="12" t="inlineStr"/>
      <c r="E17" s="12" t="inlineStr"/>
    </row>
    <row r="18" ht="32" customHeight="1">
      <c r="A18" s="6" t="inlineStr">
        <is>
          <t>Software cost per month in INR, before GST and price rise</t>
        </is>
      </c>
      <c r="B18" s="13">
        <f>IF(B6="Annual",B5/12,B5)*B7</f>
        <v/>
      </c>
      <c r="C18" s="13">
        <f>IF(C6="Annual",C5/12,C5)*C7</f>
        <v/>
      </c>
      <c r="D18" s="13">
        <f>IF(D6="Annual",D5/12,D5)*D7</f>
        <v/>
      </c>
      <c r="E18" s="6" t="inlineStr"/>
    </row>
    <row r="19" ht="32" customHeight="1">
      <c r="A19" s="6" t="inlineStr">
        <is>
          <t>Software and add-ons over 36 months, incl. GST and yearly price rise</t>
        </is>
      </c>
      <c r="B19" s="13">
        <f>(B18+B9)*12*(1+(1+B12/100)+(1+B12/100)^2)*(1+B8/100)</f>
        <v/>
      </c>
      <c r="C19" s="13">
        <f>(C18+C9)*12*(1+(1+C12/100)+(1+C12/100)^2)*(1+C8/100)</f>
        <v/>
      </c>
      <c r="D19" s="13">
        <f>(D18+D9)*12*(1+(1+D12/100)+(1+D12/100)^2)*(1+D8/100)</f>
        <v/>
      </c>
      <c r="E19" s="6" t="inlineStr"/>
    </row>
    <row r="20" ht="32" customHeight="1">
      <c r="A20" s="6" t="inlineStr">
        <is>
          <t>One-time setup and hardware</t>
        </is>
      </c>
      <c r="B20" s="13">
        <f>B10+B11</f>
        <v/>
      </c>
      <c r="C20" s="13">
        <f>C10+C11</f>
        <v/>
      </c>
      <c r="D20" s="13">
        <f>D10+D11</f>
        <v/>
      </c>
      <c r="E20" s="6" t="inlineStr"/>
    </row>
    <row r="21" ht="32" customHeight="1">
      <c r="A21" s="6" t="inlineStr">
        <is>
          <t>Card fees over 36 months</t>
        </is>
      </c>
      <c r="B21" s="13">
        <f>B13*B14/100*3</f>
        <v/>
      </c>
      <c r="C21" s="13">
        <f>C13*C14/100*3</f>
        <v/>
      </c>
      <c r="D21" s="13">
        <f>D13*D14/100*3</f>
        <v/>
      </c>
      <c r="E21" s="6" t="inlineStr"/>
    </row>
    <row r="22" ht="32" customHeight="1">
      <c r="A22" s="4" t="inlineStr">
        <is>
          <t>TOTAL over 36 months</t>
        </is>
      </c>
      <c r="B22" s="14">
        <f>B19+B20+B21</f>
        <v/>
      </c>
      <c r="C22" s="14">
        <f>C19+C20+C21</f>
        <v/>
      </c>
      <c r="D22" s="14">
        <f>D19+D20+D21</f>
        <v/>
      </c>
      <c r="E22" s="6" t="inlineStr"/>
    </row>
    <row r="23" ht="32" customHeight="1">
      <c r="A23" s="6" t="inlineStr">
        <is>
          <t>Average cost per month</t>
        </is>
      </c>
      <c r="B23" s="13">
        <f>B22/36</f>
        <v/>
      </c>
      <c r="C23" s="13">
        <f>C22/36</f>
        <v/>
      </c>
      <c r="D23" s="13">
        <f>D22/36</f>
        <v/>
      </c>
      <c r="E23" s="6" t="inlineStr"/>
    </row>
    <row r="24" ht="32" customHeight="1">
      <c r="A24" s="6" t="inlineStr">
        <is>
          <t>Cost per event or booking</t>
        </is>
      </c>
      <c r="B24" s="13">
        <f>B22/(B15*3)</f>
        <v/>
      </c>
      <c r="C24" s="13">
        <f>C22/(C15*3)</f>
        <v/>
      </c>
      <c r="D24" s="13">
        <f>D22/(D15*3)</f>
        <v/>
      </c>
      <c r="E24" s="6" t="inlineStr"/>
    </row>
    <row r="26">
      <c r="A26" s="4" t="inlineStr">
        <is>
          <t>Cheapest option over 36 months</t>
        </is>
      </c>
      <c r="B26" s="15">
        <f>CHOOSE(MATCH(MIN(B22:D22),B22:D22,0),"Option A","Option B","Option C")</f>
        <v/>
      </c>
      <c r="C26" s="16" t="n"/>
      <c r="D26" s="17" t="n"/>
    </row>
    <row r="27" ht="48" customHeight="1">
      <c r="A27" s="4" t="inlineStr">
        <is>
          <t>Reminder</t>
        </is>
      </c>
      <c r="B27" s="6" t="inlineStr">
        <is>
          <t>Cheapest is not the same as fits. A restaurant POS may lack a hall calendar, line-wise GST or advance vouchers, and the work-arounds cost staff time. Use the demo scorecard on this site to test fit before you compare cost.</t>
        </is>
      </c>
      <c r="C27" s="16" t="n"/>
      <c r="D27" s="16" t="n"/>
      <c r="E27" s="17" t="n"/>
    </row>
  </sheetData>
  <mergeCells count="4">
    <mergeCell ref="A2:E2"/>
    <mergeCell ref="A1:E1"/>
    <mergeCell ref="B27:E27"/>
    <mergeCell ref="B26:D26"/>
  </mergeCells>
  <dataValidations count="1">
    <dataValidation sqref="B6:D6" showDropDown="0" showInputMessage="0" showErrorMessage="0" allowBlank="0" type="list">
      <formula1>"Monthly,Annual"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00" customWidth="1" min="2" max="2"/>
  </cols>
  <sheetData>
    <row r="1" ht="30" customHeight="1">
      <c r="A1" s="1" t="inlineStr">
        <is>
          <t>HOW TO USE THIS MODEL</t>
        </is>
      </c>
    </row>
    <row r="3" ht="44" customHeight="1">
      <c r="A3" s="4" t="inlineStr">
        <is>
          <t>Step 1</t>
        </is>
      </c>
      <c r="B3" s="6" t="inlineStr">
        <is>
          <t>Get a written quote from each vendor. Ask for the billing period, add-ons, setup, hardware and the renewal cap.</t>
        </is>
      </c>
    </row>
    <row r="4" ht="44" customHeight="1">
      <c r="A4" s="4" t="inlineStr">
        <is>
          <t>Step 2</t>
        </is>
      </c>
      <c r="B4" s="6" t="inlineStr">
        <is>
          <t>Overwrite the yellow cells. Leave a cell at 0 if a cost does not apply.</t>
        </is>
      </c>
    </row>
    <row r="5" ht="44" customHeight="1">
      <c r="A5" s="4" t="inlineStr">
        <is>
          <t>Step 3</t>
        </is>
      </c>
      <c r="B5" s="6" t="inlineStr">
        <is>
          <t>Read row 22 for the 36-month total and row 24 for the cost of each event. Compare both.</t>
        </is>
      </c>
    </row>
    <row r="6" ht="44" customHeight="1">
      <c r="A6" s="4" t="inlineStr">
        <is>
          <t>Sources</t>
        </is>
      </c>
      <c r="B6" s="6" t="inlineStr">
        <is>
          <t>Toast pricing page and support pages, Petpooja pricing page, Venura published plan; all read in September 2026 and subject to change.</t>
        </is>
      </c>
    </row>
    <row r="7" ht="44" customHeight="1">
      <c r="A7" s="4" t="inlineStr">
        <is>
          <t>Limits</t>
        </is>
      </c>
      <c r="B7" s="6" t="inlineStr">
        <is>
          <t>This model counts software, setup, hardware and card fees. It does not count staff training time, migration effort or the cost of a missed booking.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2026-09-24T19:22:10Z</dcterms:created>
  <dcterms:modified xmlns:dcterms="http://purl.org/dc/terms/" xmlns:xsi="http://www.w3.org/2001/XMLSchema-instance" xsi:type="dcterms:W3CDTF">2026-09-24T19:34:54Z</dcterms:modified>
</cp:coreProperties>
</file>