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voices" sheetId="1" state="visible" r:id="rId1"/>
    <sheet xmlns:r="http://schemas.openxmlformats.org/officeDocument/2006/relationships" name="Payments" sheetId="2" state="visible" r:id="rId2"/>
  </sheets>
  <definedNames/>
  <calcPr calcId="124519" fullCalcOnLoad="1"/>
</workbook>
</file>

<file path=xl/styles.xml><?xml version="1.0" encoding="utf-8"?>
<styleSheet xmlns="http://schemas.openxmlformats.org/spreadsheetml/2006/main">
  <numFmts count="3">
    <numFmt numFmtId="164" formatCode="yyyy-mm-dd"/>
    <numFmt numFmtId="165" formatCode="DD-MMM-YYYY"/>
    <numFmt numFmtId="166" formatCode="&quot;₹&quot;#,##0.00"/>
  </numFmts>
  <fonts count="6">
    <font>
      <name val="Calibri"/>
      <family val="2"/>
      <color theme="1"/>
      <sz val="11"/>
      <scheme val="minor"/>
    </font>
    <font>
      <name val="Calibri"/>
      <b val="1"/>
      <color rgb="00FFFFFF"/>
      <sz val="15"/>
    </font>
    <font>
      <name val="Calibri"/>
      <b val="1"/>
      <sz val="11"/>
    </font>
    <font>
      <name val="Calibri"/>
      <sz val="11"/>
    </font>
    <font>
      <i val="1"/>
      <color rgb="005B6479"/>
      <sz val="10"/>
    </font>
    <font>
      <name val="Calibri"/>
      <b val="1"/>
      <color rgb="00FFFFFF"/>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12">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165" fontId="3" fillId="3" borderId="1" pivotButton="0" quotePrefix="0" xfId="0"/>
    <xf numFmtId="0" fontId="4" fillId="0" borderId="0" pivotButton="0" quotePrefix="0" xfId="0"/>
    <xf numFmtId="0" fontId="5" fillId="2" borderId="1" applyAlignment="1" pivotButton="0" quotePrefix="0" xfId="0">
      <alignment horizontal="center" vertical="center" wrapText="1"/>
    </xf>
    <xf numFmtId="0" fontId="0" fillId="3" borderId="1" pivotButton="0" quotePrefix="0" xfId="0"/>
    <xf numFmtId="165" fontId="0" fillId="3" borderId="1" pivotButton="0" quotePrefix="0" xfId="0"/>
    <xf numFmtId="166" fontId="0" fillId="3" borderId="1" pivotButton="0" quotePrefix="0" xfId="0"/>
    <xf numFmtId="166" fontId="0" fillId="4" borderId="1" pivotButton="0" quotePrefix="0" xfId="0"/>
    <xf numFmtId="0" fontId="0" fillId="4" borderId="1" pivotButton="0" quotePrefix="0" xfId="0"/>
    <xf numFmtId="49"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34"/>
  <sheetViews>
    <sheetView workbookViewId="0">
      <pane ySplit="4" topLeftCell="A5" activePane="bottomLeft" state="frozen"/>
      <selection pane="bottomLeft" activeCell="A1" sqref="A1"/>
    </sheetView>
  </sheetViews>
  <sheetFormatPr baseColWidth="8" defaultRowHeight="15"/>
  <cols>
    <col width="16" customWidth="1" min="1" max="1"/>
    <col width="26" customWidth="1" min="2" max="2"/>
    <col width="13" customWidth="1" min="3" max="3"/>
    <col width="13" customWidth="1" min="4" max="4"/>
    <col width="16" customWidth="1" min="5" max="5"/>
    <col width="15" customWidth="1" min="6" max="6"/>
    <col width="16" customWidth="1" min="7" max="7"/>
    <col width="16" customWidth="1" min="8" max="8"/>
    <col width="16" customWidth="1" min="9" max="9"/>
    <col width="24" customWidth="1" min="10" max="10"/>
  </cols>
  <sheetData>
    <row r="1" ht="30" customHeight="1">
      <c r="A1" s="1" t="inlineStr">
        <is>
          <t>INVOICE BALANCE TRACKER</t>
        </is>
      </c>
    </row>
    <row r="2">
      <c r="A2" s="2" t="inlineStr">
        <is>
          <t>As-of date</t>
        </is>
      </c>
      <c r="B2" s="3" t="n">
        <v>46290</v>
      </c>
      <c r="C2" s="4" t="inlineStr">
        <is>
          <t>Type =TODAY() in B2 to make the overdue flags live. Only payments marked Cleared = Yes reduce the balance; cheques still in the bank are shown as Pending.</t>
        </is>
      </c>
    </row>
    <row r="4" ht="44" customHeight="1">
      <c r="A4" s="5" t="inlineStr">
        <is>
          <t>Invoice no.</t>
        </is>
      </c>
      <c r="B4" s="5" t="inlineStr">
        <is>
          <t>Client</t>
        </is>
      </c>
      <c r="C4" s="5" t="inlineStr">
        <is>
          <t>Invoice date</t>
        </is>
      </c>
      <c r="D4" s="5" t="inlineStr">
        <is>
          <t>Due date</t>
        </is>
      </c>
      <c r="E4" s="5" t="inlineStr">
        <is>
          <t>Invoice total (₹)</t>
        </is>
      </c>
      <c r="F4" s="5" t="inlineStr">
        <is>
          <t>TDS deducted by client (₹)</t>
        </is>
      </c>
      <c r="G4" s="5" t="inlineStr">
        <is>
          <t>Cleared receipts (₹)</t>
        </is>
      </c>
      <c r="H4" s="5" t="inlineStr">
        <is>
          <t>Pending, not cleared (₹)</t>
        </is>
      </c>
      <c r="I4" s="5" t="inlineStr">
        <is>
          <t>Balance due (₹)</t>
        </is>
      </c>
      <c r="J4" s="5" t="inlineStr">
        <is>
          <t>Status</t>
        </is>
      </c>
    </row>
    <row r="5">
      <c r="A5" s="6" t="inlineStr">
        <is>
          <t>INV/2627/0143</t>
        </is>
      </c>
      <c r="B5" s="6" t="inlineStr">
        <is>
          <t>Sharma Weddings Pvt Ltd</t>
        </is>
      </c>
      <c r="C5" s="7" t="n">
        <v>46244</v>
      </c>
      <c r="D5" s="7" t="n">
        <v>46275</v>
      </c>
      <c r="E5" s="8" t="n">
        <v>472500</v>
      </c>
      <c r="F5" s="8" t="n">
        <v>9000</v>
      </c>
      <c r="G5" s="9">
        <f>IF(A5="","",SUMIFS(Payments!$F$5:$F$204,Payments!$B$5:$B$204,A5,Payments!$G$5:$G$204,"Yes"))</f>
        <v/>
      </c>
      <c r="H5" s="9">
        <f>IF(A5="","",SUMIFS(Payments!$F$5:$F$204,Payments!$B$5:$B$204,A5,Payments!$G$5:$G$204,"No"))</f>
        <v/>
      </c>
      <c r="I5" s="9">
        <f>IF(A5="","",E5-F5-G5)</f>
        <v/>
      </c>
      <c r="J5" s="10">
        <f>IF(A5="","",IF(I5&lt;=0,"Settled",IF(AND(D5&lt;$B$2,I5&gt;0),"Overdue by "&amp;($B$2-D5)&amp;" days",IF(G5+F5&gt;0,"Part-paid","Unpaid"))))</f>
        <v/>
      </c>
    </row>
    <row r="6">
      <c r="A6" s="6" t="inlineStr">
        <is>
          <t>INV/2627/0150</t>
        </is>
      </c>
      <c r="B6" s="6" t="inlineStr">
        <is>
          <t>Bhatia Corporate Events</t>
        </is>
      </c>
      <c r="C6" s="7" t="n">
        <v>46266</v>
      </c>
      <c r="D6" s="7" t="n">
        <v>46285</v>
      </c>
      <c r="E6" s="8" t="n">
        <v>236000</v>
      </c>
      <c r="F6" s="8" t="n">
        <v>4000</v>
      </c>
      <c r="G6" s="9">
        <f>IF(A6="","",SUMIFS(Payments!$F$5:$F$204,Payments!$B$5:$B$204,A6,Payments!$G$5:$G$204,"Yes"))</f>
        <v/>
      </c>
      <c r="H6" s="9">
        <f>IF(A6="","",SUMIFS(Payments!$F$5:$F$204,Payments!$B$5:$B$204,A6,Payments!$G$5:$G$204,"No"))</f>
        <v/>
      </c>
      <c r="I6" s="9">
        <f>IF(A6="","",E6-F6-G6)</f>
        <v/>
      </c>
      <c r="J6" s="10">
        <f>IF(A6="","",IF(I6&lt;=0,"Settled",IF(AND(D6&lt;$B$2,I6&gt;0),"Overdue by "&amp;($B$2-D6)&amp;" days",IF(G6+F6&gt;0,"Part-paid","Unpaid"))))</f>
        <v/>
      </c>
    </row>
    <row r="7">
      <c r="A7" s="6" t="inlineStr">
        <is>
          <t>INV/2627/0158</t>
        </is>
      </c>
      <c r="B7" s="6" t="inlineStr">
        <is>
          <t>Iyer family (reception)</t>
        </is>
      </c>
      <c r="C7" s="7" t="n">
        <v>46270</v>
      </c>
      <c r="D7" s="7" t="n">
        <v>46300</v>
      </c>
      <c r="E7" s="8" t="n">
        <v>315000</v>
      </c>
      <c r="F7" s="8" t="n">
        <v>0</v>
      </c>
      <c r="G7" s="9">
        <f>IF(A7="","",SUMIFS(Payments!$F$5:$F$204,Payments!$B$5:$B$204,A7,Payments!$G$5:$G$204,"Yes"))</f>
        <v/>
      </c>
      <c r="H7" s="9">
        <f>IF(A7="","",SUMIFS(Payments!$F$5:$F$204,Payments!$B$5:$B$204,A7,Payments!$G$5:$G$204,"No"))</f>
        <v/>
      </c>
      <c r="I7" s="9">
        <f>IF(A7="","",E7-F7-G7)</f>
        <v/>
      </c>
      <c r="J7" s="10">
        <f>IF(A7="","",IF(I7&lt;=0,"Settled",IF(AND(D7&lt;$B$2,I7&gt;0),"Overdue by "&amp;($B$2-D7)&amp;" days",IF(G7+F7&gt;0,"Part-paid","Unpaid"))))</f>
        <v/>
      </c>
    </row>
    <row r="8">
      <c r="A8" s="6" t="n"/>
      <c r="B8" s="6" t="n"/>
      <c r="C8" s="7" t="n"/>
      <c r="D8" s="7" t="n"/>
      <c r="E8" s="8" t="n"/>
      <c r="F8" s="8" t="n"/>
      <c r="G8" s="9">
        <f>IF(A8="","",SUMIFS(Payments!$F$5:$F$204,Payments!$B$5:$B$204,A8,Payments!$G$5:$G$204,"Yes"))</f>
        <v/>
      </c>
      <c r="H8" s="9">
        <f>IF(A8="","",SUMIFS(Payments!$F$5:$F$204,Payments!$B$5:$B$204,A8,Payments!$G$5:$G$204,"No"))</f>
        <v/>
      </c>
      <c r="I8" s="9">
        <f>IF(A8="","",E8-F8-G8)</f>
        <v/>
      </c>
      <c r="J8" s="10">
        <f>IF(A8="","",IF(I8&lt;=0,"Settled",IF(AND(D8&lt;$B$2,I8&gt;0),"Overdue by "&amp;($B$2-D8)&amp;" days",IF(G8+F8&gt;0,"Part-paid","Unpaid"))))</f>
        <v/>
      </c>
    </row>
    <row r="9">
      <c r="A9" s="6" t="n"/>
      <c r="B9" s="6" t="n"/>
      <c r="C9" s="7" t="n"/>
      <c r="D9" s="7" t="n"/>
      <c r="E9" s="8" t="n"/>
      <c r="F9" s="8" t="n"/>
      <c r="G9" s="9">
        <f>IF(A9="","",SUMIFS(Payments!$F$5:$F$204,Payments!$B$5:$B$204,A9,Payments!$G$5:$G$204,"Yes"))</f>
        <v/>
      </c>
      <c r="H9" s="9">
        <f>IF(A9="","",SUMIFS(Payments!$F$5:$F$204,Payments!$B$5:$B$204,A9,Payments!$G$5:$G$204,"No"))</f>
        <v/>
      </c>
      <c r="I9" s="9">
        <f>IF(A9="","",E9-F9-G9)</f>
        <v/>
      </c>
      <c r="J9" s="10">
        <f>IF(A9="","",IF(I9&lt;=0,"Settled",IF(AND(D9&lt;$B$2,I9&gt;0),"Overdue by "&amp;($B$2-D9)&amp;" days",IF(G9+F9&gt;0,"Part-paid","Unpaid"))))</f>
        <v/>
      </c>
    </row>
    <row r="10">
      <c r="A10" s="6" t="n"/>
      <c r="B10" s="6" t="n"/>
      <c r="C10" s="7" t="n"/>
      <c r="D10" s="7" t="n"/>
      <c r="E10" s="8" t="n"/>
      <c r="F10" s="8" t="n"/>
      <c r="G10" s="9">
        <f>IF(A10="","",SUMIFS(Payments!$F$5:$F$204,Payments!$B$5:$B$204,A10,Payments!$G$5:$G$204,"Yes"))</f>
        <v/>
      </c>
      <c r="H10" s="9">
        <f>IF(A10="","",SUMIFS(Payments!$F$5:$F$204,Payments!$B$5:$B$204,A10,Payments!$G$5:$G$204,"No"))</f>
        <v/>
      </c>
      <c r="I10" s="9">
        <f>IF(A10="","",E10-F10-G10)</f>
        <v/>
      </c>
      <c r="J10" s="10">
        <f>IF(A10="","",IF(I10&lt;=0,"Settled",IF(AND(D10&lt;$B$2,I10&gt;0),"Overdue by "&amp;($B$2-D10)&amp;" days",IF(G10+F10&gt;0,"Part-paid","Unpaid"))))</f>
        <v/>
      </c>
    </row>
    <row r="11">
      <c r="A11" s="6" t="n"/>
      <c r="B11" s="6" t="n"/>
      <c r="C11" s="7" t="n"/>
      <c r="D11" s="7" t="n"/>
      <c r="E11" s="8" t="n"/>
      <c r="F11" s="8" t="n"/>
      <c r="G11" s="9">
        <f>IF(A11="","",SUMIFS(Payments!$F$5:$F$204,Payments!$B$5:$B$204,A11,Payments!$G$5:$G$204,"Yes"))</f>
        <v/>
      </c>
      <c r="H11" s="9">
        <f>IF(A11="","",SUMIFS(Payments!$F$5:$F$204,Payments!$B$5:$B$204,A11,Payments!$G$5:$G$204,"No"))</f>
        <v/>
      </c>
      <c r="I11" s="9">
        <f>IF(A11="","",E11-F11-G11)</f>
        <v/>
      </c>
      <c r="J11" s="10">
        <f>IF(A11="","",IF(I11&lt;=0,"Settled",IF(AND(D11&lt;$B$2,I11&gt;0),"Overdue by "&amp;($B$2-D11)&amp;" days",IF(G11+F11&gt;0,"Part-paid","Unpaid"))))</f>
        <v/>
      </c>
    </row>
    <row r="12">
      <c r="A12" s="6" t="n"/>
      <c r="B12" s="6" t="n"/>
      <c r="C12" s="7" t="n"/>
      <c r="D12" s="7" t="n"/>
      <c r="E12" s="8" t="n"/>
      <c r="F12" s="8" t="n"/>
      <c r="G12" s="9">
        <f>IF(A12="","",SUMIFS(Payments!$F$5:$F$204,Payments!$B$5:$B$204,A12,Payments!$G$5:$G$204,"Yes"))</f>
        <v/>
      </c>
      <c r="H12" s="9">
        <f>IF(A12="","",SUMIFS(Payments!$F$5:$F$204,Payments!$B$5:$B$204,A12,Payments!$G$5:$G$204,"No"))</f>
        <v/>
      </c>
      <c r="I12" s="9">
        <f>IF(A12="","",E12-F12-G12)</f>
        <v/>
      </c>
      <c r="J12" s="10">
        <f>IF(A12="","",IF(I12&lt;=0,"Settled",IF(AND(D12&lt;$B$2,I12&gt;0),"Overdue by "&amp;($B$2-D12)&amp;" days",IF(G12+F12&gt;0,"Part-paid","Unpaid"))))</f>
        <v/>
      </c>
    </row>
    <row r="13">
      <c r="A13" s="6" t="n"/>
      <c r="B13" s="6" t="n"/>
      <c r="C13" s="7" t="n"/>
      <c r="D13" s="7" t="n"/>
      <c r="E13" s="8" t="n"/>
      <c r="F13" s="8" t="n"/>
      <c r="G13" s="9">
        <f>IF(A13="","",SUMIFS(Payments!$F$5:$F$204,Payments!$B$5:$B$204,A13,Payments!$G$5:$G$204,"Yes"))</f>
        <v/>
      </c>
      <c r="H13" s="9">
        <f>IF(A13="","",SUMIFS(Payments!$F$5:$F$204,Payments!$B$5:$B$204,A13,Payments!$G$5:$G$204,"No"))</f>
        <v/>
      </c>
      <c r="I13" s="9">
        <f>IF(A13="","",E13-F13-G13)</f>
        <v/>
      </c>
      <c r="J13" s="10">
        <f>IF(A13="","",IF(I13&lt;=0,"Settled",IF(AND(D13&lt;$B$2,I13&gt;0),"Overdue by "&amp;($B$2-D13)&amp;" days",IF(G13+F13&gt;0,"Part-paid","Unpaid"))))</f>
        <v/>
      </c>
    </row>
    <row r="14">
      <c r="A14" s="6" t="n"/>
      <c r="B14" s="6" t="n"/>
      <c r="C14" s="7" t="n"/>
      <c r="D14" s="7" t="n"/>
      <c r="E14" s="8" t="n"/>
      <c r="F14" s="8" t="n"/>
      <c r="G14" s="9">
        <f>IF(A14="","",SUMIFS(Payments!$F$5:$F$204,Payments!$B$5:$B$204,A14,Payments!$G$5:$G$204,"Yes"))</f>
        <v/>
      </c>
      <c r="H14" s="9">
        <f>IF(A14="","",SUMIFS(Payments!$F$5:$F$204,Payments!$B$5:$B$204,A14,Payments!$G$5:$G$204,"No"))</f>
        <v/>
      </c>
      <c r="I14" s="9">
        <f>IF(A14="","",E14-F14-G14)</f>
        <v/>
      </c>
      <c r="J14" s="10">
        <f>IF(A14="","",IF(I14&lt;=0,"Settled",IF(AND(D14&lt;$B$2,I14&gt;0),"Overdue by "&amp;($B$2-D14)&amp;" days",IF(G14+F14&gt;0,"Part-paid","Unpaid"))))</f>
        <v/>
      </c>
    </row>
    <row r="15">
      <c r="A15" s="6" t="n"/>
      <c r="B15" s="6" t="n"/>
      <c r="C15" s="7" t="n"/>
      <c r="D15" s="7" t="n"/>
      <c r="E15" s="8" t="n"/>
      <c r="F15" s="8" t="n"/>
      <c r="G15" s="9">
        <f>IF(A15="","",SUMIFS(Payments!$F$5:$F$204,Payments!$B$5:$B$204,A15,Payments!$G$5:$G$204,"Yes"))</f>
        <v/>
      </c>
      <c r="H15" s="9">
        <f>IF(A15="","",SUMIFS(Payments!$F$5:$F$204,Payments!$B$5:$B$204,A15,Payments!$G$5:$G$204,"No"))</f>
        <v/>
      </c>
      <c r="I15" s="9">
        <f>IF(A15="","",E15-F15-G15)</f>
        <v/>
      </c>
      <c r="J15" s="10">
        <f>IF(A15="","",IF(I15&lt;=0,"Settled",IF(AND(D15&lt;$B$2,I15&gt;0),"Overdue by "&amp;($B$2-D15)&amp;" days",IF(G15+F15&gt;0,"Part-paid","Unpaid"))))</f>
        <v/>
      </c>
    </row>
    <row r="16">
      <c r="A16" s="6" t="n"/>
      <c r="B16" s="6" t="n"/>
      <c r="C16" s="7" t="n"/>
      <c r="D16" s="7" t="n"/>
      <c r="E16" s="8" t="n"/>
      <c r="F16" s="8" t="n"/>
      <c r="G16" s="9">
        <f>IF(A16="","",SUMIFS(Payments!$F$5:$F$204,Payments!$B$5:$B$204,A16,Payments!$G$5:$G$204,"Yes"))</f>
        <v/>
      </c>
      <c r="H16" s="9">
        <f>IF(A16="","",SUMIFS(Payments!$F$5:$F$204,Payments!$B$5:$B$204,A16,Payments!$G$5:$G$204,"No"))</f>
        <v/>
      </c>
      <c r="I16" s="9">
        <f>IF(A16="","",E16-F16-G16)</f>
        <v/>
      </c>
      <c r="J16" s="10">
        <f>IF(A16="","",IF(I16&lt;=0,"Settled",IF(AND(D16&lt;$B$2,I16&gt;0),"Overdue by "&amp;($B$2-D16)&amp;" days",IF(G16+F16&gt;0,"Part-paid","Unpaid"))))</f>
        <v/>
      </c>
    </row>
    <row r="17">
      <c r="A17" s="6" t="n"/>
      <c r="B17" s="6" t="n"/>
      <c r="C17" s="7" t="n"/>
      <c r="D17" s="7" t="n"/>
      <c r="E17" s="8" t="n"/>
      <c r="F17" s="8" t="n"/>
      <c r="G17" s="9">
        <f>IF(A17="","",SUMIFS(Payments!$F$5:$F$204,Payments!$B$5:$B$204,A17,Payments!$G$5:$G$204,"Yes"))</f>
        <v/>
      </c>
      <c r="H17" s="9">
        <f>IF(A17="","",SUMIFS(Payments!$F$5:$F$204,Payments!$B$5:$B$204,A17,Payments!$G$5:$G$204,"No"))</f>
        <v/>
      </c>
      <c r="I17" s="9">
        <f>IF(A17="","",E17-F17-G17)</f>
        <v/>
      </c>
      <c r="J17" s="10">
        <f>IF(A17="","",IF(I17&lt;=0,"Settled",IF(AND(D17&lt;$B$2,I17&gt;0),"Overdue by "&amp;($B$2-D17)&amp;" days",IF(G17+F17&gt;0,"Part-paid","Unpaid"))))</f>
        <v/>
      </c>
    </row>
    <row r="18">
      <c r="A18" s="6" t="n"/>
      <c r="B18" s="6" t="n"/>
      <c r="C18" s="7" t="n"/>
      <c r="D18" s="7" t="n"/>
      <c r="E18" s="8" t="n"/>
      <c r="F18" s="8" t="n"/>
      <c r="G18" s="9">
        <f>IF(A18="","",SUMIFS(Payments!$F$5:$F$204,Payments!$B$5:$B$204,A18,Payments!$G$5:$G$204,"Yes"))</f>
        <v/>
      </c>
      <c r="H18" s="9">
        <f>IF(A18="","",SUMIFS(Payments!$F$5:$F$204,Payments!$B$5:$B$204,A18,Payments!$G$5:$G$204,"No"))</f>
        <v/>
      </c>
      <c r="I18" s="9">
        <f>IF(A18="","",E18-F18-G18)</f>
        <v/>
      </c>
      <c r="J18" s="10">
        <f>IF(A18="","",IF(I18&lt;=0,"Settled",IF(AND(D18&lt;$B$2,I18&gt;0),"Overdue by "&amp;($B$2-D18)&amp;" days",IF(G18+F18&gt;0,"Part-paid","Unpaid"))))</f>
        <v/>
      </c>
    </row>
    <row r="19">
      <c r="A19" s="6" t="n"/>
      <c r="B19" s="6" t="n"/>
      <c r="C19" s="7" t="n"/>
      <c r="D19" s="7" t="n"/>
      <c r="E19" s="8" t="n"/>
      <c r="F19" s="8" t="n"/>
      <c r="G19" s="9">
        <f>IF(A19="","",SUMIFS(Payments!$F$5:$F$204,Payments!$B$5:$B$204,A19,Payments!$G$5:$G$204,"Yes"))</f>
        <v/>
      </c>
      <c r="H19" s="9">
        <f>IF(A19="","",SUMIFS(Payments!$F$5:$F$204,Payments!$B$5:$B$204,A19,Payments!$G$5:$G$204,"No"))</f>
        <v/>
      </c>
      <c r="I19" s="9">
        <f>IF(A19="","",E19-F19-G19)</f>
        <v/>
      </c>
      <c r="J19" s="10">
        <f>IF(A19="","",IF(I19&lt;=0,"Settled",IF(AND(D19&lt;$B$2,I19&gt;0),"Overdue by "&amp;($B$2-D19)&amp;" days",IF(G19+F19&gt;0,"Part-paid","Unpaid"))))</f>
        <v/>
      </c>
    </row>
    <row r="20">
      <c r="A20" s="6" t="n"/>
      <c r="B20" s="6" t="n"/>
      <c r="C20" s="7" t="n"/>
      <c r="D20" s="7" t="n"/>
      <c r="E20" s="8" t="n"/>
      <c r="F20" s="8" t="n"/>
      <c r="G20" s="9">
        <f>IF(A20="","",SUMIFS(Payments!$F$5:$F$204,Payments!$B$5:$B$204,A20,Payments!$G$5:$G$204,"Yes"))</f>
        <v/>
      </c>
      <c r="H20" s="9">
        <f>IF(A20="","",SUMIFS(Payments!$F$5:$F$204,Payments!$B$5:$B$204,A20,Payments!$G$5:$G$204,"No"))</f>
        <v/>
      </c>
      <c r="I20" s="9">
        <f>IF(A20="","",E20-F20-G20)</f>
        <v/>
      </c>
      <c r="J20" s="10">
        <f>IF(A20="","",IF(I20&lt;=0,"Settled",IF(AND(D20&lt;$B$2,I20&gt;0),"Overdue by "&amp;($B$2-D20)&amp;" days",IF(G20+F20&gt;0,"Part-paid","Unpaid"))))</f>
        <v/>
      </c>
    </row>
    <row r="21">
      <c r="A21" s="6" t="n"/>
      <c r="B21" s="6" t="n"/>
      <c r="C21" s="7" t="n"/>
      <c r="D21" s="7" t="n"/>
      <c r="E21" s="8" t="n"/>
      <c r="F21" s="8" t="n"/>
      <c r="G21" s="9">
        <f>IF(A21="","",SUMIFS(Payments!$F$5:$F$204,Payments!$B$5:$B$204,A21,Payments!$G$5:$G$204,"Yes"))</f>
        <v/>
      </c>
      <c r="H21" s="9">
        <f>IF(A21="","",SUMIFS(Payments!$F$5:$F$204,Payments!$B$5:$B$204,A21,Payments!$G$5:$G$204,"No"))</f>
        <v/>
      </c>
      <c r="I21" s="9">
        <f>IF(A21="","",E21-F21-G21)</f>
        <v/>
      </c>
      <c r="J21" s="10">
        <f>IF(A21="","",IF(I21&lt;=0,"Settled",IF(AND(D21&lt;$B$2,I21&gt;0),"Overdue by "&amp;($B$2-D21)&amp;" days",IF(G21+F21&gt;0,"Part-paid","Unpaid"))))</f>
        <v/>
      </c>
    </row>
    <row r="22">
      <c r="A22" s="6" t="n"/>
      <c r="B22" s="6" t="n"/>
      <c r="C22" s="7" t="n"/>
      <c r="D22" s="7" t="n"/>
      <c r="E22" s="8" t="n"/>
      <c r="F22" s="8" t="n"/>
      <c r="G22" s="9">
        <f>IF(A22="","",SUMIFS(Payments!$F$5:$F$204,Payments!$B$5:$B$204,A22,Payments!$G$5:$G$204,"Yes"))</f>
        <v/>
      </c>
      <c r="H22" s="9">
        <f>IF(A22="","",SUMIFS(Payments!$F$5:$F$204,Payments!$B$5:$B$204,A22,Payments!$G$5:$G$204,"No"))</f>
        <v/>
      </c>
      <c r="I22" s="9">
        <f>IF(A22="","",E22-F22-G22)</f>
        <v/>
      </c>
      <c r="J22" s="10">
        <f>IF(A22="","",IF(I22&lt;=0,"Settled",IF(AND(D22&lt;$B$2,I22&gt;0),"Overdue by "&amp;($B$2-D22)&amp;" days",IF(G22+F22&gt;0,"Part-paid","Unpaid"))))</f>
        <v/>
      </c>
    </row>
    <row r="23">
      <c r="A23" s="6" t="n"/>
      <c r="B23" s="6" t="n"/>
      <c r="C23" s="7" t="n"/>
      <c r="D23" s="7" t="n"/>
      <c r="E23" s="8" t="n"/>
      <c r="F23" s="8" t="n"/>
      <c r="G23" s="9">
        <f>IF(A23="","",SUMIFS(Payments!$F$5:$F$204,Payments!$B$5:$B$204,A23,Payments!$G$5:$G$204,"Yes"))</f>
        <v/>
      </c>
      <c r="H23" s="9">
        <f>IF(A23="","",SUMIFS(Payments!$F$5:$F$204,Payments!$B$5:$B$204,A23,Payments!$G$5:$G$204,"No"))</f>
        <v/>
      </c>
      <c r="I23" s="9">
        <f>IF(A23="","",E23-F23-G23)</f>
        <v/>
      </c>
      <c r="J23" s="10">
        <f>IF(A23="","",IF(I23&lt;=0,"Settled",IF(AND(D23&lt;$B$2,I23&gt;0),"Overdue by "&amp;($B$2-D23)&amp;" days",IF(G23+F23&gt;0,"Part-paid","Unpaid"))))</f>
        <v/>
      </c>
    </row>
    <row r="24">
      <c r="A24" s="6" t="n"/>
      <c r="B24" s="6" t="n"/>
      <c r="C24" s="7" t="n"/>
      <c r="D24" s="7" t="n"/>
      <c r="E24" s="8" t="n"/>
      <c r="F24" s="8" t="n"/>
      <c r="G24" s="9">
        <f>IF(A24="","",SUMIFS(Payments!$F$5:$F$204,Payments!$B$5:$B$204,A24,Payments!$G$5:$G$204,"Yes"))</f>
        <v/>
      </c>
      <c r="H24" s="9">
        <f>IF(A24="","",SUMIFS(Payments!$F$5:$F$204,Payments!$B$5:$B$204,A24,Payments!$G$5:$G$204,"No"))</f>
        <v/>
      </c>
      <c r="I24" s="9">
        <f>IF(A24="","",E24-F24-G24)</f>
        <v/>
      </c>
      <c r="J24" s="10">
        <f>IF(A24="","",IF(I24&lt;=0,"Settled",IF(AND(D24&lt;$B$2,I24&gt;0),"Overdue by "&amp;($B$2-D24)&amp;" days",IF(G24+F24&gt;0,"Part-paid","Unpaid"))))</f>
        <v/>
      </c>
    </row>
    <row r="25">
      <c r="A25" s="6" t="n"/>
      <c r="B25" s="6" t="n"/>
      <c r="C25" s="7" t="n"/>
      <c r="D25" s="7" t="n"/>
      <c r="E25" s="8" t="n"/>
      <c r="F25" s="8" t="n"/>
      <c r="G25" s="9">
        <f>IF(A25="","",SUMIFS(Payments!$F$5:$F$204,Payments!$B$5:$B$204,A25,Payments!$G$5:$G$204,"Yes"))</f>
        <v/>
      </c>
      <c r="H25" s="9">
        <f>IF(A25="","",SUMIFS(Payments!$F$5:$F$204,Payments!$B$5:$B$204,A25,Payments!$G$5:$G$204,"No"))</f>
        <v/>
      </c>
      <c r="I25" s="9">
        <f>IF(A25="","",E25-F25-G25)</f>
        <v/>
      </c>
      <c r="J25" s="10">
        <f>IF(A25="","",IF(I25&lt;=0,"Settled",IF(AND(D25&lt;$B$2,I25&gt;0),"Overdue by "&amp;($B$2-D25)&amp;" days",IF(G25+F25&gt;0,"Part-paid","Unpaid"))))</f>
        <v/>
      </c>
    </row>
    <row r="26">
      <c r="A26" s="6" t="n"/>
      <c r="B26" s="6" t="n"/>
      <c r="C26" s="7" t="n"/>
      <c r="D26" s="7" t="n"/>
      <c r="E26" s="8" t="n"/>
      <c r="F26" s="8" t="n"/>
      <c r="G26" s="9">
        <f>IF(A26="","",SUMIFS(Payments!$F$5:$F$204,Payments!$B$5:$B$204,A26,Payments!$G$5:$G$204,"Yes"))</f>
        <v/>
      </c>
      <c r="H26" s="9">
        <f>IF(A26="","",SUMIFS(Payments!$F$5:$F$204,Payments!$B$5:$B$204,A26,Payments!$G$5:$G$204,"No"))</f>
        <v/>
      </c>
      <c r="I26" s="9">
        <f>IF(A26="","",E26-F26-G26)</f>
        <v/>
      </c>
      <c r="J26" s="10">
        <f>IF(A26="","",IF(I26&lt;=0,"Settled",IF(AND(D26&lt;$B$2,I26&gt;0),"Overdue by "&amp;($B$2-D26)&amp;" days",IF(G26+F26&gt;0,"Part-paid","Unpaid"))))</f>
        <v/>
      </c>
    </row>
    <row r="27">
      <c r="A27" s="6" t="n"/>
      <c r="B27" s="6" t="n"/>
      <c r="C27" s="7" t="n"/>
      <c r="D27" s="7" t="n"/>
      <c r="E27" s="8" t="n"/>
      <c r="F27" s="8" t="n"/>
      <c r="G27" s="9">
        <f>IF(A27="","",SUMIFS(Payments!$F$5:$F$204,Payments!$B$5:$B$204,A27,Payments!$G$5:$G$204,"Yes"))</f>
        <v/>
      </c>
      <c r="H27" s="9">
        <f>IF(A27="","",SUMIFS(Payments!$F$5:$F$204,Payments!$B$5:$B$204,A27,Payments!$G$5:$G$204,"No"))</f>
        <v/>
      </c>
      <c r="I27" s="9">
        <f>IF(A27="","",E27-F27-G27)</f>
        <v/>
      </c>
      <c r="J27" s="10">
        <f>IF(A27="","",IF(I27&lt;=0,"Settled",IF(AND(D27&lt;$B$2,I27&gt;0),"Overdue by "&amp;($B$2-D27)&amp;" days",IF(G27+F27&gt;0,"Part-paid","Unpaid"))))</f>
        <v/>
      </c>
    </row>
    <row r="28">
      <c r="A28" s="6" t="n"/>
      <c r="B28" s="6" t="n"/>
      <c r="C28" s="7" t="n"/>
      <c r="D28" s="7" t="n"/>
      <c r="E28" s="8" t="n"/>
      <c r="F28" s="8" t="n"/>
      <c r="G28" s="9">
        <f>IF(A28="","",SUMIFS(Payments!$F$5:$F$204,Payments!$B$5:$B$204,A28,Payments!$G$5:$G$204,"Yes"))</f>
        <v/>
      </c>
      <c r="H28" s="9">
        <f>IF(A28="","",SUMIFS(Payments!$F$5:$F$204,Payments!$B$5:$B$204,A28,Payments!$G$5:$G$204,"No"))</f>
        <v/>
      </c>
      <c r="I28" s="9">
        <f>IF(A28="","",E28-F28-G28)</f>
        <v/>
      </c>
      <c r="J28" s="10">
        <f>IF(A28="","",IF(I28&lt;=0,"Settled",IF(AND(D28&lt;$B$2,I28&gt;0),"Overdue by "&amp;($B$2-D28)&amp;" days",IF(G28+F28&gt;0,"Part-paid","Unpaid"))))</f>
        <v/>
      </c>
    </row>
    <row r="29">
      <c r="A29" s="6" t="n"/>
      <c r="B29" s="6" t="n"/>
      <c r="C29" s="7" t="n"/>
      <c r="D29" s="7" t="n"/>
      <c r="E29" s="8" t="n"/>
      <c r="F29" s="8" t="n"/>
      <c r="G29" s="9">
        <f>IF(A29="","",SUMIFS(Payments!$F$5:$F$204,Payments!$B$5:$B$204,A29,Payments!$G$5:$G$204,"Yes"))</f>
        <v/>
      </c>
      <c r="H29" s="9">
        <f>IF(A29="","",SUMIFS(Payments!$F$5:$F$204,Payments!$B$5:$B$204,A29,Payments!$G$5:$G$204,"No"))</f>
        <v/>
      </c>
      <c r="I29" s="9">
        <f>IF(A29="","",E29-F29-G29)</f>
        <v/>
      </c>
      <c r="J29" s="10">
        <f>IF(A29="","",IF(I29&lt;=0,"Settled",IF(AND(D29&lt;$B$2,I29&gt;0),"Overdue by "&amp;($B$2-D29)&amp;" days",IF(G29+F29&gt;0,"Part-paid","Unpaid"))))</f>
        <v/>
      </c>
    </row>
    <row r="30">
      <c r="A30" s="6" t="n"/>
      <c r="B30" s="6" t="n"/>
      <c r="C30" s="7" t="n"/>
      <c r="D30" s="7" t="n"/>
      <c r="E30" s="8" t="n"/>
      <c r="F30" s="8" t="n"/>
      <c r="G30" s="9">
        <f>IF(A30="","",SUMIFS(Payments!$F$5:$F$204,Payments!$B$5:$B$204,A30,Payments!$G$5:$G$204,"Yes"))</f>
        <v/>
      </c>
      <c r="H30" s="9">
        <f>IF(A30="","",SUMIFS(Payments!$F$5:$F$204,Payments!$B$5:$B$204,A30,Payments!$G$5:$G$204,"No"))</f>
        <v/>
      </c>
      <c r="I30" s="9">
        <f>IF(A30="","",E30-F30-G30)</f>
        <v/>
      </c>
      <c r="J30" s="10">
        <f>IF(A30="","",IF(I30&lt;=0,"Settled",IF(AND(D30&lt;$B$2,I30&gt;0),"Overdue by "&amp;($B$2-D30)&amp;" days",IF(G30+F30&gt;0,"Part-paid","Unpaid"))))</f>
        <v/>
      </c>
    </row>
    <row r="31">
      <c r="A31" s="6" t="n"/>
      <c r="B31" s="6" t="n"/>
      <c r="C31" s="7" t="n"/>
      <c r="D31" s="7" t="n"/>
      <c r="E31" s="8" t="n"/>
      <c r="F31" s="8" t="n"/>
      <c r="G31" s="9">
        <f>IF(A31="","",SUMIFS(Payments!$F$5:$F$204,Payments!$B$5:$B$204,A31,Payments!$G$5:$G$204,"Yes"))</f>
        <v/>
      </c>
      <c r="H31" s="9">
        <f>IF(A31="","",SUMIFS(Payments!$F$5:$F$204,Payments!$B$5:$B$204,A31,Payments!$G$5:$G$204,"No"))</f>
        <v/>
      </c>
      <c r="I31" s="9">
        <f>IF(A31="","",E31-F31-G31)</f>
        <v/>
      </c>
      <c r="J31" s="10">
        <f>IF(A31="","",IF(I31&lt;=0,"Settled",IF(AND(D31&lt;$B$2,I31&gt;0),"Overdue by "&amp;($B$2-D31)&amp;" days",IF(G31+F31&gt;0,"Part-paid","Unpaid"))))</f>
        <v/>
      </c>
    </row>
    <row r="32">
      <c r="A32" s="6" t="n"/>
      <c r="B32" s="6" t="n"/>
      <c r="C32" s="7" t="n"/>
      <c r="D32" s="7" t="n"/>
      <c r="E32" s="8" t="n"/>
      <c r="F32" s="8" t="n"/>
      <c r="G32" s="9">
        <f>IF(A32="","",SUMIFS(Payments!$F$5:$F$204,Payments!$B$5:$B$204,A32,Payments!$G$5:$G$204,"Yes"))</f>
        <v/>
      </c>
      <c r="H32" s="9">
        <f>IF(A32="","",SUMIFS(Payments!$F$5:$F$204,Payments!$B$5:$B$204,A32,Payments!$G$5:$G$204,"No"))</f>
        <v/>
      </c>
      <c r="I32" s="9">
        <f>IF(A32="","",E32-F32-G32)</f>
        <v/>
      </c>
      <c r="J32" s="10">
        <f>IF(A32="","",IF(I32&lt;=0,"Settled",IF(AND(D32&lt;$B$2,I32&gt;0),"Overdue by "&amp;($B$2-D32)&amp;" days",IF(G32+F32&gt;0,"Part-paid","Unpaid"))))</f>
        <v/>
      </c>
    </row>
    <row r="33">
      <c r="A33" s="6" t="n"/>
      <c r="B33" s="6" t="n"/>
      <c r="C33" s="7" t="n"/>
      <c r="D33" s="7" t="n"/>
      <c r="E33" s="8" t="n"/>
      <c r="F33" s="8" t="n"/>
      <c r="G33" s="9">
        <f>IF(A33="","",SUMIFS(Payments!$F$5:$F$204,Payments!$B$5:$B$204,A33,Payments!$G$5:$G$204,"Yes"))</f>
        <v/>
      </c>
      <c r="H33" s="9">
        <f>IF(A33="","",SUMIFS(Payments!$F$5:$F$204,Payments!$B$5:$B$204,A33,Payments!$G$5:$G$204,"No"))</f>
        <v/>
      </c>
      <c r="I33" s="9">
        <f>IF(A33="","",E33-F33-G33)</f>
        <v/>
      </c>
      <c r="J33" s="10">
        <f>IF(A33="","",IF(I33&lt;=0,"Settled",IF(AND(D33&lt;$B$2,I33&gt;0),"Overdue by "&amp;($B$2-D33)&amp;" days",IF(G33+F33&gt;0,"Part-paid","Unpaid"))))</f>
        <v/>
      </c>
    </row>
    <row r="34">
      <c r="A34" s="6" t="n"/>
      <c r="B34" s="6" t="n"/>
      <c r="C34" s="7" t="n"/>
      <c r="D34" s="7" t="n"/>
      <c r="E34" s="8" t="n"/>
      <c r="F34" s="8" t="n"/>
      <c r="G34" s="9">
        <f>IF(A34="","",SUMIFS(Payments!$F$5:$F$204,Payments!$B$5:$B$204,A34,Payments!$G$5:$G$204,"Yes"))</f>
        <v/>
      </c>
      <c r="H34" s="9">
        <f>IF(A34="","",SUMIFS(Payments!$F$5:$F$204,Payments!$B$5:$B$204,A34,Payments!$G$5:$G$204,"No"))</f>
        <v/>
      </c>
      <c r="I34" s="9">
        <f>IF(A34="","",E34-F34-G34)</f>
        <v/>
      </c>
      <c r="J34" s="10">
        <f>IF(A34="","",IF(I34&lt;=0,"Settled",IF(AND(D34&lt;$B$2,I34&gt;0),"Overdue by "&amp;($B$2-D34)&amp;" days",IF(G34+F34&gt;0,"Part-paid","Unpaid"))))</f>
        <v/>
      </c>
    </row>
  </sheetData>
  <mergeCells count="2">
    <mergeCell ref="A1:J1"/>
    <mergeCell ref="C2:J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04"/>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0" customWidth="1" min="3" max="3"/>
    <col width="26" customWidth="1" min="4" max="4"/>
    <col width="13" customWidth="1" min="5" max="5"/>
    <col width="15" customWidth="1" min="6" max="6"/>
    <col width="10" customWidth="1" min="7" max="7"/>
    <col width="13" customWidth="1" min="8" max="8"/>
    <col width="14" customWidth="1" min="9" max="9"/>
    <col width="46" customWidth="1" min="10" max="10"/>
  </cols>
  <sheetData>
    <row r="1" ht="30" customHeight="1">
      <c r="A1" s="1" t="inlineStr">
        <is>
          <t>PAYMENT LOG WITH REFERENCE CHECKS</t>
        </is>
      </c>
    </row>
    <row r="2">
      <c r="A2" s="4" t="inlineStr">
        <is>
          <t>One line per payment received. Reference rules: NEFT UTR 16 characters, RTGS UTR 22, UPI and IMPS reference 12 digits, cheques valid 3 months from the cheque date.</t>
        </is>
      </c>
    </row>
    <row r="4" ht="44" customHeight="1">
      <c r="A4" s="5" t="inlineStr">
        <is>
          <t>Date received</t>
        </is>
      </c>
      <c r="B4" s="5" t="inlineStr">
        <is>
          <t>Invoice no.</t>
        </is>
      </c>
      <c r="C4" s="5" t="inlineStr">
        <is>
          <t>Mode</t>
        </is>
      </c>
      <c r="D4" s="5" t="inlineStr">
        <is>
          <t>Reference (UTR / RRN / cheque no.)</t>
        </is>
      </c>
      <c r="E4" s="5" t="inlineStr">
        <is>
          <t>Cheque date</t>
        </is>
      </c>
      <c r="F4" s="5" t="inlineStr">
        <is>
          <t>Amount (₹)</t>
        </is>
      </c>
      <c r="G4" s="5" t="inlineStr">
        <is>
          <t>Cleared?</t>
        </is>
      </c>
      <c r="H4" s="5" t="inlineStr">
        <is>
          <t>Cleared on</t>
        </is>
      </c>
      <c r="I4" s="5" t="inlineStr">
        <is>
          <t>Receipt no.</t>
        </is>
      </c>
      <c r="J4" s="5" t="inlineStr">
        <is>
          <t>Checks</t>
        </is>
      </c>
    </row>
    <row r="5">
      <c r="A5" s="7" t="n">
        <v>46246</v>
      </c>
      <c r="B5" s="6" t="inlineStr">
        <is>
          <t>INV/2627/0143</t>
        </is>
      </c>
      <c r="C5" s="6" t="inlineStr">
        <is>
          <t>UPI</t>
        </is>
      </c>
      <c r="D5" s="11" t="inlineStr">
        <is>
          <t>624817390215</t>
        </is>
      </c>
      <c r="E5" s="7" t="n"/>
      <c r="F5" s="8" t="n">
        <v>100000</v>
      </c>
      <c r="G5" s="6" t="inlineStr">
        <is>
          <t>Yes</t>
        </is>
      </c>
      <c r="H5" s="7" t="n">
        <v>46246</v>
      </c>
      <c r="I5" s="6" t="inlineStr">
        <is>
          <t>PR/2627/0201</t>
        </is>
      </c>
      <c r="J5" s="10">
        <f>IF(F5="","",TRIM(IF(C5="NEFT",IF(LEN(D5)=16,"","NEFT UTR should be 16 characters. "),IF(C5="RTGS",IF(LEN(D5)=22,"","RTGS UTR should be 22 characters. "),IF(OR(C5="UPI",C5="IMPS"),IF(LEN(D5)=12,"","UPI / IMPS reference should be 12 digits. "),IF(C5="Cheque",IF(E5="","Enter the cheque date. ",IF(EDATE(E5,3)&lt;Invoices!$B$2,IF(G5="Yes","","STALE cheque, older than 3 months: ask for a new one. "),"")),""))))&amp;IF(AND(D5&lt;&gt;"",SUMPRODUCT(($D$5:$D$204=D5)*1)&gt;1),"DUPLICATE reference: check for double-entry. ","")&amp;IF(AND(C5="Cash",F5&gt;=200000),"CASH of Rs 2 lakh or more: not allowed. ","")&amp;IF(AND(G5="No",C5&lt;&gt;"Cheque"),"Not cleared yet: confirm on bank statement. ","")))</f>
        <v/>
      </c>
    </row>
    <row r="6">
      <c r="A6" s="7" t="n">
        <v>46280</v>
      </c>
      <c r="B6" s="6" t="inlineStr">
        <is>
          <t>INV/2627/0143</t>
        </is>
      </c>
      <c r="C6" s="6" t="inlineStr">
        <is>
          <t>NEFT</t>
        </is>
      </c>
      <c r="D6" s="11" t="inlineStr">
        <is>
          <t>SBIN526123456789</t>
        </is>
      </c>
      <c r="E6" s="7" t="n"/>
      <c r="F6" s="8" t="n">
        <v>150000</v>
      </c>
      <c r="G6" s="6" t="inlineStr">
        <is>
          <t>Yes</t>
        </is>
      </c>
      <c r="H6" s="7" t="n">
        <v>46280</v>
      </c>
      <c r="I6" s="6" t="inlineStr">
        <is>
          <t>PR/2627/0209</t>
        </is>
      </c>
      <c r="J6" s="10">
        <f>IF(F6="","",TRIM(IF(C6="NEFT",IF(LEN(D6)=16,"","NEFT UTR should be 16 characters. "),IF(C6="RTGS",IF(LEN(D6)=22,"","RTGS UTR should be 22 characters. "),IF(OR(C6="UPI",C6="IMPS"),IF(LEN(D6)=12,"","UPI / IMPS reference should be 12 digits. "),IF(C6="Cheque",IF(E6="","Enter the cheque date. ",IF(EDATE(E6,3)&lt;Invoices!$B$2,IF(G6="Yes","","STALE cheque, older than 3 months: ask for a new one. "),"")),""))))&amp;IF(AND(D6&lt;&gt;"",SUMPRODUCT(($D$5:$D$204=D6)*1)&gt;1),"DUPLICATE reference: check for double-entry. ","")&amp;IF(AND(C6="Cash",F6&gt;=200000),"CASH of Rs 2 lakh or more: not allowed. ","")&amp;IF(AND(G6="No",C6&lt;&gt;"Cheque"),"Not cleared yet: confirm on bank statement. ","")))</f>
        <v/>
      </c>
    </row>
    <row r="7">
      <c r="A7" s="7" t="n">
        <v>46287</v>
      </c>
      <c r="B7" s="6" t="inlineStr">
        <is>
          <t>INV/2627/0143</t>
        </is>
      </c>
      <c r="C7" s="6" t="inlineStr">
        <is>
          <t>Cheque</t>
        </is>
      </c>
      <c r="D7" s="11" t="inlineStr">
        <is>
          <t>004217</t>
        </is>
      </c>
      <c r="E7" s="7" t="n">
        <v>46285</v>
      </c>
      <c r="F7" s="8" t="n">
        <v>100000</v>
      </c>
      <c r="G7" s="6" t="inlineStr">
        <is>
          <t>No</t>
        </is>
      </c>
      <c r="H7" s="7" t="n"/>
      <c r="I7" s="6" t="inlineStr">
        <is>
          <t>PR/2627/0212</t>
        </is>
      </c>
      <c r="J7" s="10">
        <f>IF(F7="","",TRIM(IF(C7="NEFT",IF(LEN(D7)=16,"","NEFT UTR should be 16 characters. "),IF(C7="RTGS",IF(LEN(D7)=22,"","RTGS UTR should be 22 characters. "),IF(OR(C7="UPI",C7="IMPS"),IF(LEN(D7)=12,"","UPI / IMPS reference should be 12 digits. "),IF(C7="Cheque",IF(E7="","Enter the cheque date. ",IF(EDATE(E7,3)&lt;Invoices!$B$2,IF(G7="Yes","","STALE cheque, older than 3 months: ask for a new one. "),"")),""))))&amp;IF(AND(D7&lt;&gt;"",SUMPRODUCT(($D$5:$D$204=D7)*1)&gt;1),"DUPLICATE reference: check for double-entry. ","")&amp;IF(AND(C7="Cash",F7&gt;=200000),"CASH of Rs 2 lakh or more: not allowed. ","")&amp;IF(AND(G7="No",C7&lt;&gt;"Cheque"),"Not cleared yet: confirm on bank statement. ","")))</f>
        <v/>
      </c>
    </row>
    <row r="8">
      <c r="A8" s="7" t="n">
        <v>46285</v>
      </c>
      <c r="B8" s="6" t="inlineStr">
        <is>
          <t>INV/2627/0150</t>
        </is>
      </c>
      <c r="C8" s="6" t="inlineStr">
        <is>
          <t>RTGS</t>
        </is>
      </c>
      <c r="D8" s="11" t="inlineStr">
        <is>
          <t>HDFCR52026092000012345</t>
        </is>
      </c>
      <c r="E8" s="7" t="n"/>
      <c r="F8" s="8" t="n">
        <v>232000</v>
      </c>
      <c r="G8" s="6" t="inlineStr">
        <is>
          <t>Yes</t>
        </is>
      </c>
      <c r="H8" s="7" t="n">
        <v>46285</v>
      </c>
      <c r="I8" s="6" t="inlineStr">
        <is>
          <t>PR/2627/0211</t>
        </is>
      </c>
      <c r="J8" s="10">
        <f>IF(F8="","",TRIM(IF(C8="NEFT",IF(LEN(D8)=16,"","NEFT UTR should be 16 characters. "),IF(C8="RTGS",IF(LEN(D8)=22,"","RTGS UTR should be 22 characters. "),IF(OR(C8="UPI",C8="IMPS"),IF(LEN(D8)=12,"","UPI / IMPS reference should be 12 digits. "),IF(C8="Cheque",IF(E8="","Enter the cheque date. ",IF(EDATE(E8,3)&lt;Invoices!$B$2,IF(G8="Yes","","STALE cheque, older than 3 months: ask for a new one. "),"")),""))))&amp;IF(AND(D8&lt;&gt;"",SUMPRODUCT(($D$5:$D$204=D8)*1)&gt;1),"DUPLICATE reference: check for double-entry. ","")&amp;IF(AND(C8="Cash",F8&gt;=200000),"CASH of Rs 2 lakh or more: not allowed. ","")&amp;IF(AND(G8="No",C8&lt;&gt;"Cheque"),"Not cleared yet: confirm on bank statement. ","")))</f>
        <v/>
      </c>
    </row>
    <row r="9">
      <c r="A9" s="7" t="n">
        <v>46275</v>
      </c>
      <c r="B9" s="6" t="inlineStr">
        <is>
          <t>INV/2627/0158</t>
        </is>
      </c>
      <c r="C9" s="6" t="inlineStr">
        <is>
          <t>UPI</t>
        </is>
      </c>
      <c r="D9" s="11" t="inlineStr">
        <is>
          <t>731948205516</t>
        </is>
      </c>
      <c r="E9" s="7" t="n"/>
      <c r="F9" s="8" t="n">
        <v>105000</v>
      </c>
      <c r="G9" s="6" t="inlineStr">
        <is>
          <t>Yes</t>
        </is>
      </c>
      <c r="H9" s="7" t="n">
        <v>46275</v>
      </c>
      <c r="I9" s="6" t="inlineStr">
        <is>
          <t>PR/2627/0207</t>
        </is>
      </c>
      <c r="J9" s="10">
        <f>IF(F9="","",TRIM(IF(C9="NEFT",IF(LEN(D9)=16,"","NEFT UTR should be 16 characters. "),IF(C9="RTGS",IF(LEN(D9)=22,"","RTGS UTR should be 22 characters. "),IF(OR(C9="UPI",C9="IMPS"),IF(LEN(D9)=12,"","UPI / IMPS reference should be 12 digits. "),IF(C9="Cheque",IF(E9="","Enter the cheque date. ",IF(EDATE(E9,3)&lt;Invoices!$B$2,IF(G9="Yes","","STALE cheque, older than 3 months: ask for a new one. "),"")),""))))&amp;IF(AND(D9&lt;&gt;"",SUMPRODUCT(($D$5:$D$204=D9)*1)&gt;1),"DUPLICATE reference: check for double-entry. ","")&amp;IF(AND(C9="Cash",F9&gt;=200000),"CASH of Rs 2 lakh or more: not allowed. ","")&amp;IF(AND(G9="No",C9&lt;&gt;"Cheque"),"Not cleared yet: confirm on bank statement. ","")))</f>
        <v/>
      </c>
    </row>
    <row r="10">
      <c r="A10" s="7" t="n">
        <v>46283</v>
      </c>
      <c r="B10" s="6" t="inlineStr">
        <is>
          <t>INV/2627/0158</t>
        </is>
      </c>
      <c r="C10" s="6" t="inlineStr">
        <is>
          <t>Cheque</t>
        </is>
      </c>
      <c r="D10" s="11" t="inlineStr">
        <is>
          <t>112233</t>
        </is>
      </c>
      <c r="E10" s="7" t="n">
        <v>46162</v>
      </c>
      <c r="F10" s="8" t="n">
        <v>100000</v>
      </c>
      <c r="G10" s="6" t="inlineStr">
        <is>
          <t>No</t>
        </is>
      </c>
      <c r="H10" s="7" t="n"/>
      <c r="I10" s="6" t="inlineStr">
        <is>
          <t>PR/2627/0210</t>
        </is>
      </c>
      <c r="J10" s="10">
        <f>IF(F10="","",TRIM(IF(C10="NEFT",IF(LEN(D10)=16,"","NEFT UTR should be 16 characters. "),IF(C10="RTGS",IF(LEN(D10)=22,"","RTGS UTR should be 22 characters. "),IF(OR(C10="UPI",C10="IMPS"),IF(LEN(D10)=12,"","UPI / IMPS reference should be 12 digits. "),IF(C10="Cheque",IF(E10="","Enter the cheque date. ",IF(EDATE(E10,3)&lt;Invoices!$B$2,IF(G10="Yes","","STALE cheque, older than 3 months: ask for a new one. "),"")),""))))&amp;IF(AND(D10&lt;&gt;"",SUMPRODUCT(($D$5:$D$204=D10)*1)&gt;1),"DUPLICATE reference: check for double-entry. ","")&amp;IF(AND(C10="Cash",F10&gt;=200000),"CASH of Rs 2 lakh or more: not allowed. ","")&amp;IF(AND(G10="No",C10&lt;&gt;"Cheque"),"Not cleared yet: confirm on bank statement. ","")))</f>
        <v/>
      </c>
    </row>
    <row r="11">
      <c r="A11" s="7" t="n">
        <v>46284</v>
      </c>
      <c r="B11" s="6" t="inlineStr">
        <is>
          <t>INV/2627/0158</t>
        </is>
      </c>
      <c r="C11" s="6" t="inlineStr">
        <is>
          <t>UPI</t>
        </is>
      </c>
      <c r="D11" s="11" t="inlineStr">
        <is>
          <t>731948205516</t>
        </is>
      </c>
      <c r="E11" s="7" t="n"/>
      <c r="F11" s="8" t="n">
        <v>5000</v>
      </c>
      <c r="G11" s="6" t="inlineStr">
        <is>
          <t>Yes</t>
        </is>
      </c>
      <c r="H11" s="7" t="n">
        <v>46284</v>
      </c>
      <c r="I11" s="6" t="inlineStr">
        <is>
          <t>PR/2627/0210B</t>
        </is>
      </c>
      <c r="J11" s="10">
        <f>IF(F11="","",TRIM(IF(C11="NEFT",IF(LEN(D11)=16,"","NEFT UTR should be 16 characters. "),IF(C11="RTGS",IF(LEN(D11)=22,"","RTGS UTR should be 22 characters. "),IF(OR(C11="UPI",C11="IMPS"),IF(LEN(D11)=12,"","UPI / IMPS reference should be 12 digits. "),IF(C11="Cheque",IF(E11="","Enter the cheque date. ",IF(EDATE(E11,3)&lt;Invoices!$B$2,IF(G11="Yes","","STALE cheque, older than 3 months: ask for a new one. "),"")),""))))&amp;IF(AND(D11&lt;&gt;"",SUMPRODUCT(($D$5:$D$204=D11)*1)&gt;1),"DUPLICATE reference: check for double-entry. ","")&amp;IF(AND(C11="Cash",F11&gt;=200000),"CASH of Rs 2 lakh or more: not allowed. ","")&amp;IF(AND(G11="No",C11&lt;&gt;"Cheque"),"Not cleared yet: confirm on bank statement. ","")))</f>
        <v/>
      </c>
    </row>
    <row r="12">
      <c r="A12" s="7" t="n"/>
      <c r="B12" s="6" t="n"/>
      <c r="C12" s="6" t="n"/>
      <c r="D12" s="11" t="n"/>
      <c r="E12" s="7" t="n"/>
      <c r="F12" s="8" t="n"/>
      <c r="G12" s="6" t="n"/>
      <c r="H12" s="7" t="n"/>
      <c r="I12" s="6" t="n"/>
      <c r="J12" s="10">
        <f>IF(F12="","",TRIM(IF(C12="NEFT",IF(LEN(D12)=16,"","NEFT UTR should be 16 characters. "),IF(C12="RTGS",IF(LEN(D12)=22,"","RTGS UTR should be 22 characters. "),IF(OR(C12="UPI",C12="IMPS"),IF(LEN(D12)=12,"","UPI / IMPS reference should be 12 digits. "),IF(C12="Cheque",IF(E12="","Enter the cheque date. ",IF(EDATE(E12,3)&lt;Invoices!$B$2,IF(G12="Yes","","STALE cheque, older than 3 months: ask for a new one. "),"")),""))))&amp;IF(AND(D12&lt;&gt;"",SUMPRODUCT(($D$5:$D$204=D12)*1)&gt;1),"DUPLICATE reference: check for double-entry. ","")&amp;IF(AND(C12="Cash",F12&gt;=200000),"CASH of Rs 2 lakh or more: not allowed. ","")&amp;IF(AND(G12="No",C12&lt;&gt;"Cheque"),"Not cleared yet: confirm on bank statement. ","")))</f>
        <v/>
      </c>
    </row>
    <row r="13">
      <c r="A13" s="7" t="n"/>
      <c r="B13" s="6" t="n"/>
      <c r="C13" s="6" t="n"/>
      <c r="D13" s="11" t="n"/>
      <c r="E13" s="7" t="n"/>
      <c r="F13" s="8" t="n"/>
      <c r="G13" s="6" t="n"/>
      <c r="H13" s="7" t="n"/>
      <c r="I13" s="6" t="n"/>
      <c r="J13" s="10">
        <f>IF(F13="","",TRIM(IF(C13="NEFT",IF(LEN(D13)=16,"","NEFT UTR should be 16 characters. "),IF(C13="RTGS",IF(LEN(D13)=22,"","RTGS UTR should be 22 characters. "),IF(OR(C13="UPI",C13="IMPS"),IF(LEN(D13)=12,"","UPI / IMPS reference should be 12 digits. "),IF(C13="Cheque",IF(E13="","Enter the cheque date. ",IF(EDATE(E13,3)&lt;Invoices!$B$2,IF(G13="Yes","","STALE cheque, older than 3 months: ask for a new one. "),"")),""))))&amp;IF(AND(D13&lt;&gt;"",SUMPRODUCT(($D$5:$D$204=D13)*1)&gt;1),"DUPLICATE reference: check for double-entry. ","")&amp;IF(AND(C13="Cash",F13&gt;=200000),"CASH of Rs 2 lakh or more: not allowed. ","")&amp;IF(AND(G13="No",C13&lt;&gt;"Cheque"),"Not cleared yet: confirm on bank statement. ","")))</f>
        <v/>
      </c>
    </row>
    <row r="14">
      <c r="A14" s="7" t="n"/>
      <c r="B14" s="6" t="n"/>
      <c r="C14" s="6" t="n"/>
      <c r="D14" s="11" t="n"/>
      <c r="E14" s="7" t="n"/>
      <c r="F14" s="8" t="n"/>
      <c r="G14" s="6" t="n"/>
      <c r="H14" s="7" t="n"/>
      <c r="I14" s="6" t="n"/>
      <c r="J14" s="10">
        <f>IF(F14="","",TRIM(IF(C14="NEFT",IF(LEN(D14)=16,"","NEFT UTR should be 16 characters. "),IF(C14="RTGS",IF(LEN(D14)=22,"","RTGS UTR should be 22 characters. "),IF(OR(C14="UPI",C14="IMPS"),IF(LEN(D14)=12,"","UPI / IMPS reference should be 12 digits. "),IF(C14="Cheque",IF(E14="","Enter the cheque date. ",IF(EDATE(E14,3)&lt;Invoices!$B$2,IF(G14="Yes","","STALE cheque, older than 3 months: ask for a new one. "),"")),""))))&amp;IF(AND(D14&lt;&gt;"",SUMPRODUCT(($D$5:$D$204=D14)*1)&gt;1),"DUPLICATE reference: check for double-entry. ","")&amp;IF(AND(C14="Cash",F14&gt;=200000),"CASH of Rs 2 lakh or more: not allowed. ","")&amp;IF(AND(G14="No",C14&lt;&gt;"Cheque"),"Not cleared yet: confirm on bank statement. ","")))</f>
        <v/>
      </c>
    </row>
    <row r="15">
      <c r="A15" s="7" t="n"/>
      <c r="B15" s="6" t="n"/>
      <c r="C15" s="6" t="n"/>
      <c r="D15" s="11" t="n"/>
      <c r="E15" s="7" t="n"/>
      <c r="F15" s="8" t="n"/>
      <c r="G15" s="6" t="n"/>
      <c r="H15" s="7" t="n"/>
      <c r="I15" s="6" t="n"/>
      <c r="J15" s="10">
        <f>IF(F15="","",TRIM(IF(C15="NEFT",IF(LEN(D15)=16,"","NEFT UTR should be 16 characters. "),IF(C15="RTGS",IF(LEN(D15)=22,"","RTGS UTR should be 22 characters. "),IF(OR(C15="UPI",C15="IMPS"),IF(LEN(D15)=12,"","UPI / IMPS reference should be 12 digits. "),IF(C15="Cheque",IF(E15="","Enter the cheque date. ",IF(EDATE(E15,3)&lt;Invoices!$B$2,IF(G15="Yes","","STALE cheque, older than 3 months: ask for a new one. "),"")),""))))&amp;IF(AND(D15&lt;&gt;"",SUMPRODUCT(($D$5:$D$204=D15)*1)&gt;1),"DUPLICATE reference: check for double-entry. ","")&amp;IF(AND(C15="Cash",F15&gt;=200000),"CASH of Rs 2 lakh or more: not allowed. ","")&amp;IF(AND(G15="No",C15&lt;&gt;"Cheque"),"Not cleared yet: confirm on bank statement. ","")))</f>
        <v/>
      </c>
    </row>
    <row r="16">
      <c r="A16" s="7" t="n"/>
      <c r="B16" s="6" t="n"/>
      <c r="C16" s="6" t="n"/>
      <c r="D16" s="11" t="n"/>
      <c r="E16" s="7" t="n"/>
      <c r="F16" s="8" t="n"/>
      <c r="G16" s="6" t="n"/>
      <c r="H16" s="7" t="n"/>
      <c r="I16" s="6" t="n"/>
      <c r="J16" s="10">
        <f>IF(F16="","",TRIM(IF(C16="NEFT",IF(LEN(D16)=16,"","NEFT UTR should be 16 characters. "),IF(C16="RTGS",IF(LEN(D16)=22,"","RTGS UTR should be 22 characters. "),IF(OR(C16="UPI",C16="IMPS"),IF(LEN(D16)=12,"","UPI / IMPS reference should be 12 digits. "),IF(C16="Cheque",IF(E16="","Enter the cheque date. ",IF(EDATE(E16,3)&lt;Invoices!$B$2,IF(G16="Yes","","STALE cheque, older than 3 months: ask for a new one. "),"")),""))))&amp;IF(AND(D16&lt;&gt;"",SUMPRODUCT(($D$5:$D$204=D16)*1)&gt;1),"DUPLICATE reference: check for double-entry. ","")&amp;IF(AND(C16="Cash",F16&gt;=200000),"CASH of Rs 2 lakh or more: not allowed. ","")&amp;IF(AND(G16="No",C16&lt;&gt;"Cheque"),"Not cleared yet: confirm on bank statement. ","")))</f>
        <v/>
      </c>
    </row>
    <row r="17">
      <c r="A17" s="7" t="n"/>
      <c r="B17" s="6" t="n"/>
      <c r="C17" s="6" t="n"/>
      <c r="D17" s="11" t="n"/>
      <c r="E17" s="7" t="n"/>
      <c r="F17" s="8" t="n"/>
      <c r="G17" s="6" t="n"/>
      <c r="H17" s="7" t="n"/>
      <c r="I17" s="6" t="n"/>
      <c r="J17" s="10">
        <f>IF(F17="","",TRIM(IF(C17="NEFT",IF(LEN(D17)=16,"","NEFT UTR should be 16 characters. "),IF(C17="RTGS",IF(LEN(D17)=22,"","RTGS UTR should be 22 characters. "),IF(OR(C17="UPI",C17="IMPS"),IF(LEN(D17)=12,"","UPI / IMPS reference should be 12 digits. "),IF(C17="Cheque",IF(E17="","Enter the cheque date. ",IF(EDATE(E17,3)&lt;Invoices!$B$2,IF(G17="Yes","","STALE cheque, older than 3 months: ask for a new one. "),"")),""))))&amp;IF(AND(D17&lt;&gt;"",SUMPRODUCT(($D$5:$D$204=D17)*1)&gt;1),"DUPLICATE reference: check for double-entry. ","")&amp;IF(AND(C17="Cash",F17&gt;=200000),"CASH of Rs 2 lakh or more: not allowed. ","")&amp;IF(AND(G17="No",C17&lt;&gt;"Cheque"),"Not cleared yet: confirm on bank statement. ","")))</f>
        <v/>
      </c>
    </row>
    <row r="18">
      <c r="A18" s="7" t="n"/>
      <c r="B18" s="6" t="n"/>
      <c r="C18" s="6" t="n"/>
      <c r="D18" s="11" t="n"/>
      <c r="E18" s="7" t="n"/>
      <c r="F18" s="8" t="n"/>
      <c r="G18" s="6" t="n"/>
      <c r="H18" s="7" t="n"/>
      <c r="I18" s="6" t="n"/>
      <c r="J18" s="10">
        <f>IF(F18="","",TRIM(IF(C18="NEFT",IF(LEN(D18)=16,"","NEFT UTR should be 16 characters. "),IF(C18="RTGS",IF(LEN(D18)=22,"","RTGS UTR should be 22 characters. "),IF(OR(C18="UPI",C18="IMPS"),IF(LEN(D18)=12,"","UPI / IMPS reference should be 12 digits. "),IF(C18="Cheque",IF(E18="","Enter the cheque date. ",IF(EDATE(E18,3)&lt;Invoices!$B$2,IF(G18="Yes","","STALE cheque, older than 3 months: ask for a new one. "),"")),""))))&amp;IF(AND(D18&lt;&gt;"",SUMPRODUCT(($D$5:$D$204=D18)*1)&gt;1),"DUPLICATE reference: check for double-entry. ","")&amp;IF(AND(C18="Cash",F18&gt;=200000),"CASH of Rs 2 lakh or more: not allowed. ","")&amp;IF(AND(G18="No",C18&lt;&gt;"Cheque"),"Not cleared yet: confirm on bank statement. ","")))</f>
        <v/>
      </c>
    </row>
    <row r="19">
      <c r="A19" s="7" t="n"/>
      <c r="B19" s="6" t="n"/>
      <c r="C19" s="6" t="n"/>
      <c r="D19" s="11" t="n"/>
      <c r="E19" s="7" t="n"/>
      <c r="F19" s="8" t="n"/>
      <c r="G19" s="6" t="n"/>
      <c r="H19" s="7" t="n"/>
      <c r="I19" s="6" t="n"/>
      <c r="J19" s="10">
        <f>IF(F19="","",TRIM(IF(C19="NEFT",IF(LEN(D19)=16,"","NEFT UTR should be 16 characters. "),IF(C19="RTGS",IF(LEN(D19)=22,"","RTGS UTR should be 22 characters. "),IF(OR(C19="UPI",C19="IMPS"),IF(LEN(D19)=12,"","UPI / IMPS reference should be 12 digits. "),IF(C19="Cheque",IF(E19="","Enter the cheque date. ",IF(EDATE(E19,3)&lt;Invoices!$B$2,IF(G19="Yes","","STALE cheque, older than 3 months: ask for a new one. "),"")),""))))&amp;IF(AND(D19&lt;&gt;"",SUMPRODUCT(($D$5:$D$204=D19)*1)&gt;1),"DUPLICATE reference: check for double-entry. ","")&amp;IF(AND(C19="Cash",F19&gt;=200000),"CASH of Rs 2 lakh or more: not allowed. ","")&amp;IF(AND(G19="No",C19&lt;&gt;"Cheque"),"Not cleared yet: confirm on bank statement. ","")))</f>
        <v/>
      </c>
    </row>
    <row r="20">
      <c r="A20" s="7" t="n"/>
      <c r="B20" s="6" t="n"/>
      <c r="C20" s="6" t="n"/>
      <c r="D20" s="11" t="n"/>
      <c r="E20" s="7" t="n"/>
      <c r="F20" s="8" t="n"/>
      <c r="G20" s="6" t="n"/>
      <c r="H20" s="7" t="n"/>
      <c r="I20" s="6" t="n"/>
      <c r="J20" s="10">
        <f>IF(F20="","",TRIM(IF(C20="NEFT",IF(LEN(D20)=16,"","NEFT UTR should be 16 characters. "),IF(C20="RTGS",IF(LEN(D20)=22,"","RTGS UTR should be 22 characters. "),IF(OR(C20="UPI",C20="IMPS"),IF(LEN(D20)=12,"","UPI / IMPS reference should be 12 digits. "),IF(C20="Cheque",IF(E20="","Enter the cheque date. ",IF(EDATE(E20,3)&lt;Invoices!$B$2,IF(G20="Yes","","STALE cheque, older than 3 months: ask for a new one. "),"")),""))))&amp;IF(AND(D20&lt;&gt;"",SUMPRODUCT(($D$5:$D$204=D20)*1)&gt;1),"DUPLICATE reference: check for double-entry. ","")&amp;IF(AND(C20="Cash",F20&gt;=200000),"CASH of Rs 2 lakh or more: not allowed. ","")&amp;IF(AND(G20="No",C20&lt;&gt;"Cheque"),"Not cleared yet: confirm on bank statement. ","")))</f>
        <v/>
      </c>
    </row>
    <row r="21">
      <c r="A21" s="7" t="n"/>
      <c r="B21" s="6" t="n"/>
      <c r="C21" s="6" t="n"/>
      <c r="D21" s="11" t="n"/>
      <c r="E21" s="7" t="n"/>
      <c r="F21" s="8" t="n"/>
      <c r="G21" s="6" t="n"/>
      <c r="H21" s="7" t="n"/>
      <c r="I21" s="6" t="n"/>
      <c r="J21" s="10">
        <f>IF(F21="","",TRIM(IF(C21="NEFT",IF(LEN(D21)=16,"","NEFT UTR should be 16 characters. "),IF(C21="RTGS",IF(LEN(D21)=22,"","RTGS UTR should be 22 characters. "),IF(OR(C21="UPI",C21="IMPS"),IF(LEN(D21)=12,"","UPI / IMPS reference should be 12 digits. "),IF(C21="Cheque",IF(E21="","Enter the cheque date. ",IF(EDATE(E21,3)&lt;Invoices!$B$2,IF(G21="Yes","","STALE cheque, older than 3 months: ask for a new one. "),"")),""))))&amp;IF(AND(D21&lt;&gt;"",SUMPRODUCT(($D$5:$D$204=D21)*1)&gt;1),"DUPLICATE reference: check for double-entry. ","")&amp;IF(AND(C21="Cash",F21&gt;=200000),"CASH of Rs 2 lakh or more: not allowed. ","")&amp;IF(AND(G21="No",C21&lt;&gt;"Cheque"),"Not cleared yet: confirm on bank statement. ","")))</f>
        <v/>
      </c>
    </row>
    <row r="22">
      <c r="A22" s="7" t="n"/>
      <c r="B22" s="6" t="n"/>
      <c r="C22" s="6" t="n"/>
      <c r="D22" s="11" t="n"/>
      <c r="E22" s="7" t="n"/>
      <c r="F22" s="8" t="n"/>
      <c r="G22" s="6" t="n"/>
      <c r="H22" s="7" t="n"/>
      <c r="I22" s="6" t="n"/>
      <c r="J22" s="10">
        <f>IF(F22="","",TRIM(IF(C22="NEFT",IF(LEN(D22)=16,"","NEFT UTR should be 16 characters. "),IF(C22="RTGS",IF(LEN(D22)=22,"","RTGS UTR should be 22 characters. "),IF(OR(C22="UPI",C22="IMPS"),IF(LEN(D22)=12,"","UPI / IMPS reference should be 12 digits. "),IF(C22="Cheque",IF(E22="","Enter the cheque date. ",IF(EDATE(E22,3)&lt;Invoices!$B$2,IF(G22="Yes","","STALE cheque, older than 3 months: ask for a new one. "),"")),""))))&amp;IF(AND(D22&lt;&gt;"",SUMPRODUCT(($D$5:$D$204=D22)*1)&gt;1),"DUPLICATE reference: check for double-entry. ","")&amp;IF(AND(C22="Cash",F22&gt;=200000),"CASH of Rs 2 lakh or more: not allowed. ","")&amp;IF(AND(G22="No",C22&lt;&gt;"Cheque"),"Not cleared yet: confirm on bank statement. ","")))</f>
        <v/>
      </c>
    </row>
    <row r="23">
      <c r="A23" s="7" t="n"/>
      <c r="B23" s="6" t="n"/>
      <c r="C23" s="6" t="n"/>
      <c r="D23" s="11" t="n"/>
      <c r="E23" s="7" t="n"/>
      <c r="F23" s="8" t="n"/>
      <c r="G23" s="6" t="n"/>
      <c r="H23" s="7" t="n"/>
      <c r="I23" s="6" t="n"/>
      <c r="J23" s="10">
        <f>IF(F23="","",TRIM(IF(C23="NEFT",IF(LEN(D23)=16,"","NEFT UTR should be 16 characters. "),IF(C23="RTGS",IF(LEN(D23)=22,"","RTGS UTR should be 22 characters. "),IF(OR(C23="UPI",C23="IMPS"),IF(LEN(D23)=12,"","UPI / IMPS reference should be 12 digits. "),IF(C23="Cheque",IF(E23="","Enter the cheque date. ",IF(EDATE(E23,3)&lt;Invoices!$B$2,IF(G23="Yes","","STALE cheque, older than 3 months: ask for a new one. "),"")),""))))&amp;IF(AND(D23&lt;&gt;"",SUMPRODUCT(($D$5:$D$204=D23)*1)&gt;1),"DUPLICATE reference: check for double-entry. ","")&amp;IF(AND(C23="Cash",F23&gt;=200000),"CASH of Rs 2 lakh or more: not allowed. ","")&amp;IF(AND(G23="No",C23&lt;&gt;"Cheque"),"Not cleared yet: confirm on bank statement. ","")))</f>
        <v/>
      </c>
    </row>
    <row r="24">
      <c r="A24" s="7" t="n"/>
      <c r="B24" s="6" t="n"/>
      <c r="C24" s="6" t="n"/>
      <c r="D24" s="11" t="n"/>
      <c r="E24" s="7" t="n"/>
      <c r="F24" s="8" t="n"/>
      <c r="G24" s="6" t="n"/>
      <c r="H24" s="7" t="n"/>
      <c r="I24" s="6" t="n"/>
      <c r="J24" s="10">
        <f>IF(F24="","",TRIM(IF(C24="NEFT",IF(LEN(D24)=16,"","NEFT UTR should be 16 characters. "),IF(C24="RTGS",IF(LEN(D24)=22,"","RTGS UTR should be 22 characters. "),IF(OR(C24="UPI",C24="IMPS"),IF(LEN(D24)=12,"","UPI / IMPS reference should be 12 digits. "),IF(C24="Cheque",IF(E24="","Enter the cheque date. ",IF(EDATE(E24,3)&lt;Invoices!$B$2,IF(G24="Yes","","STALE cheque, older than 3 months: ask for a new one. "),"")),""))))&amp;IF(AND(D24&lt;&gt;"",SUMPRODUCT(($D$5:$D$204=D24)*1)&gt;1),"DUPLICATE reference: check for double-entry. ","")&amp;IF(AND(C24="Cash",F24&gt;=200000),"CASH of Rs 2 lakh or more: not allowed. ","")&amp;IF(AND(G24="No",C24&lt;&gt;"Cheque"),"Not cleared yet: confirm on bank statement. ","")))</f>
        <v/>
      </c>
    </row>
    <row r="25">
      <c r="A25" s="7" t="n"/>
      <c r="B25" s="6" t="n"/>
      <c r="C25" s="6" t="n"/>
      <c r="D25" s="11" t="n"/>
      <c r="E25" s="7" t="n"/>
      <c r="F25" s="8" t="n"/>
      <c r="G25" s="6" t="n"/>
      <c r="H25" s="7" t="n"/>
      <c r="I25" s="6" t="n"/>
      <c r="J25" s="10">
        <f>IF(F25="","",TRIM(IF(C25="NEFT",IF(LEN(D25)=16,"","NEFT UTR should be 16 characters. "),IF(C25="RTGS",IF(LEN(D25)=22,"","RTGS UTR should be 22 characters. "),IF(OR(C25="UPI",C25="IMPS"),IF(LEN(D25)=12,"","UPI / IMPS reference should be 12 digits. "),IF(C25="Cheque",IF(E25="","Enter the cheque date. ",IF(EDATE(E25,3)&lt;Invoices!$B$2,IF(G25="Yes","","STALE cheque, older than 3 months: ask for a new one. "),"")),""))))&amp;IF(AND(D25&lt;&gt;"",SUMPRODUCT(($D$5:$D$204=D25)*1)&gt;1),"DUPLICATE reference: check for double-entry. ","")&amp;IF(AND(C25="Cash",F25&gt;=200000),"CASH of Rs 2 lakh or more: not allowed. ","")&amp;IF(AND(G25="No",C25&lt;&gt;"Cheque"),"Not cleared yet: confirm on bank statement. ","")))</f>
        <v/>
      </c>
    </row>
    <row r="26">
      <c r="A26" s="7" t="n"/>
      <c r="B26" s="6" t="n"/>
      <c r="C26" s="6" t="n"/>
      <c r="D26" s="11" t="n"/>
      <c r="E26" s="7" t="n"/>
      <c r="F26" s="8" t="n"/>
      <c r="G26" s="6" t="n"/>
      <c r="H26" s="7" t="n"/>
      <c r="I26" s="6" t="n"/>
      <c r="J26" s="10">
        <f>IF(F26="","",TRIM(IF(C26="NEFT",IF(LEN(D26)=16,"","NEFT UTR should be 16 characters. "),IF(C26="RTGS",IF(LEN(D26)=22,"","RTGS UTR should be 22 characters. "),IF(OR(C26="UPI",C26="IMPS"),IF(LEN(D26)=12,"","UPI / IMPS reference should be 12 digits. "),IF(C26="Cheque",IF(E26="","Enter the cheque date. ",IF(EDATE(E26,3)&lt;Invoices!$B$2,IF(G26="Yes","","STALE cheque, older than 3 months: ask for a new one. "),"")),""))))&amp;IF(AND(D26&lt;&gt;"",SUMPRODUCT(($D$5:$D$204=D26)*1)&gt;1),"DUPLICATE reference: check for double-entry. ","")&amp;IF(AND(C26="Cash",F26&gt;=200000),"CASH of Rs 2 lakh or more: not allowed. ","")&amp;IF(AND(G26="No",C26&lt;&gt;"Cheque"),"Not cleared yet: confirm on bank statement. ","")))</f>
        <v/>
      </c>
    </row>
    <row r="27">
      <c r="A27" s="7" t="n"/>
      <c r="B27" s="6" t="n"/>
      <c r="C27" s="6" t="n"/>
      <c r="D27" s="11" t="n"/>
      <c r="E27" s="7" t="n"/>
      <c r="F27" s="8" t="n"/>
      <c r="G27" s="6" t="n"/>
      <c r="H27" s="7" t="n"/>
      <c r="I27" s="6" t="n"/>
      <c r="J27" s="10">
        <f>IF(F27="","",TRIM(IF(C27="NEFT",IF(LEN(D27)=16,"","NEFT UTR should be 16 characters. "),IF(C27="RTGS",IF(LEN(D27)=22,"","RTGS UTR should be 22 characters. "),IF(OR(C27="UPI",C27="IMPS"),IF(LEN(D27)=12,"","UPI / IMPS reference should be 12 digits. "),IF(C27="Cheque",IF(E27="","Enter the cheque date. ",IF(EDATE(E27,3)&lt;Invoices!$B$2,IF(G27="Yes","","STALE cheque, older than 3 months: ask for a new one. "),"")),""))))&amp;IF(AND(D27&lt;&gt;"",SUMPRODUCT(($D$5:$D$204=D27)*1)&gt;1),"DUPLICATE reference: check for double-entry. ","")&amp;IF(AND(C27="Cash",F27&gt;=200000),"CASH of Rs 2 lakh or more: not allowed. ","")&amp;IF(AND(G27="No",C27&lt;&gt;"Cheque"),"Not cleared yet: confirm on bank statement. ","")))</f>
        <v/>
      </c>
    </row>
    <row r="28">
      <c r="A28" s="7" t="n"/>
      <c r="B28" s="6" t="n"/>
      <c r="C28" s="6" t="n"/>
      <c r="D28" s="11" t="n"/>
      <c r="E28" s="7" t="n"/>
      <c r="F28" s="8" t="n"/>
      <c r="G28" s="6" t="n"/>
      <c r="H28" s="7" t="n"/>
      <c r="I28" s="6" t="n"/>
      <c r="J28" s="10">
        <f>IF(F28="","",TRIM(IF(C28="NEFT",IF(LEN(D28)=16,"","NEFT UTR should be 16 characters. "),IF(C28="RTGS",IF(LEN(D28)=22,"","RTGS UTR should be 22 characters. "),IF(OR(C28="UPI",C28="IMPS"),IF(LEN(D28)=12,"","UPI / IMPS reference should be 12 digits. "),IF(C28="Cheque",IF(E28="","Enter the cheque date. ",IF(EDATE(E28,3)&lt;Invoices!$B$2,IF(G28="Yes","","STALE cheque, older than 3 months: ask for a new one. "),"")),""))))&amp;IF(AND(D28&lt;&gt;"",SUMPRODUCT(($D$5:$D$204=D28)*1)&gt;1),"DUPLICATE reference: check for double-entry. ","")&amp;IF(AND(C28="Cash",F28&gt;=200000),"CASH of Rs 2 lakh or more: not allowed. ","")&amp;IF(AND(G28="No",C28&lt;&gt;"Cheque"),"Not cleared yet: confirm on bank statement. ","")))</f>
        <v/>
      </c>
    </row>
    <row r="29">
      <c r="A29" s="7" t="n"/>
      <c r="B29" s="6" t="n"/>
      <c r="C29" s="6" t="n"/>
      <c r="D29" s="11" t="n"/>
      <c r="E29" s="7" t="n"/>
      <c r="F29" s="8" t="n"/>
      <c r="G29" s="6" t="n"/>
      <c r="H29" s="7" t="n"/>
      <c r="I29" s="6" t="n"/>
      <c r="J29" s="10">
        <f>IF(F29="","",TRIM(IF(C29="NEFT",IF(LEN(D29)=16,"","NEFT UTR should be 16 characters. "),IF(C29="RTGS",IF(LEN(D29)=22,"","RTGS UTR should be 22 characters. "),IF(OR(C29="UPI",C29="IMPS"),IF(LEN(D29)=12,"","UPI / IMPS reference should be 12 digits. "),IF(C29="Cheque",IF(E29="","Enter the cheque date. ",IF(EDATE(E29,3)&lt;Invoices!$B$2,IF(G29="Yes","","STALE cheque, older than 3 months: ask for a new one. "),"")),""))))&amp;IF(AND(D29&lt;&gt;"",SUMPRODUCT(($D$5:$D$204=D29)*1)&gt;1),"DUPLICATE reference: check for double-entry. ","")&amp;IF(AND(C29="Cash",F29&gt;=200000),"CASH of Rs 2 lakh or more: not allowed. ","")&amp;IF(AND(G29="No",C29&lt;&gt;"Cheque"),"Not cleared yet: confirm on bank statement. ","")))</f>
        <v/>
      </c>
    </row>
    <row r="30">
      <c r="A30" s="7" t="n"/>
      <c r="B30" s="6" t="n"/>
      <c r="C30" s="6" t="n"/>
      <c r="D30" s="11" t="n"/>
      <c r="E30" s="7" t="n"/>
      <c r="F30" s="8" t="n"/>
      <c r="G30" s="6" t="n"/>
      <c r="H30" s="7" t="n"/>
      <c r="I30" s="6" t="n"/>
      <c r="J30" s="10">
        <f>IF(F30="","",TRIM(IF(C30="NEFT",IF(LEN(D30)=16,"","NEFT UTR should be 16 characters. "),IF(C30="RTGS",IF(LEN(D30)=22,"","RTGS UTR should be 22 characters. "),IF(OR(C30="UPI",C30="IMPS"),IF(LEN(D30)=12,"","UPI / IMPS reference should be 12 digits. "),IF(C30="Cheque",IF(E30="","Enter the cheque date. ",IF(EDATE(E30,3)&lt;Invoices!$B$2,IF(G30="Yes","","STALE cheque, older than 3 months: ask for a new one. "),"")),""))))&amp;IF(AND(D30&lt;&gt;"",SUMPRODUCT(($D$5:$D$204=D30)*1)&gt;1),"DUPLICATE reference: check for double-entry. ","")&amp;IF(AND(C30="Cash",F30&gt;=200000),"CASH of Rs 2 lakh or more: not allowed. ","")&amp;IF(AND(G30="No",C30&lt;&gt;"Cheque"),"Not cleared yet: confirm on bank statement. ","")))</f>
        <v/>
      </c>
    </row>
    <row r="31">
      <c r="A31" s="7" t="n"/>
      <c r="B31" s="6" t="n"/>
      <c r="C31" s="6" t="n"/>
      <c r="D31" s="11" t="n"/>
      <c r="E31" s="7" t="n"/>
      <c r="F31" s="8" t="n"/>
      <c r="G31" s="6" t="n"/>
      <c r="H31" s="7" t="n"/>
      <c r="I31" s="6" t="n"/>
      <c r="J31" s="10">
        <f>IF(F31="","",TRIM(IF(C31="NEFT",IF(LEN(D31)=16,"","NEFT UTR should be 16 characters. "),IF(C31="RTGS",IF(LEN(D31)=22,"","RTGS UTR should be 22 characters. "),IF(OR(C31="UPI",C31="IMPS"),IF(LEN(D31)=12,"","UPI / IMPS reference should be 12 digits. "),IF(C31="Cheque",IF(E31="","Enter the cheque date. ",IF(EDATE(E31,3)&lt;Invoices!$B$2,IF(G31="Yes","","STALE cheque, older than 3 months: ask for a new one. "),"")),""))))&amp;IF(AND(D31&lt;&gt;"",SUMPRODUCT(($D$5:$D$204=D31)*1)&gt;1),"DUPLICATE reference: check for double-entry. ","")&amp;IF(AND(C31="Cash",F31&gt;=200000),"CASH of Rs 2 lakh or more: not allowed. ","")&amp;IF(AND(G31="No",C31&lt;&gt;"Cheque"),"Not cleared yet: confirm on bank statement. ","")))</f>
        <v/>
      </c>
    </row>
    <row r="32">
      <c r="A32" s="7" t="n"/>
      <c r="B32" s="6" t="n"/>
      <c r="C32" s="6" t="n"/>
      <c r="D32" s="11" t="n"/>
      <c r="E32" s="7" t="n"/>
      <c r="F32" s="8" t="n"/>
      <c r="G32" s="6" t="n"/>
      <c r="H32" s="7" t="n"/>
      <c r="I32" s="6" t="n"/>
      <c r="J32" s="10">
        <f>IF(F32="","",TRIM(IF(C32="NEFT",IF(LEN(D32)=16,"","NEFT UTR should be 16 characters. "),IF(C32="RTGS",IF(LEN(D32)=22,"","RTGS UTR should be 22 characters. "),IF(OR(C32="UPI",C32="IMPS"),IF(LEN(D32)=12,"","UPI / IMPS reference should be 12 digits. "),IF(C32="Cheque",IF(E32="","Enter the cheque date. ",IF(EDATE(E32,3)&lt;Invoices!$B$2,IF(G32="Yes","","STALE cheque, older than 3 months: ask for a new one. "),"")),""))))&amp;IF(AND(D32&lt;&gt;"",SUMPRODUCT(($D$5:$D$204=D32)*1)&gt;1),"DUPLICATE reference: check for double-entry. ","")&amp;IF(AND(C32="Cash",F32&gt;=200000),"CASH of Rs 2 lakh or more: not allowed. ","")&amp;IF(AND(G32="No",C32&lt;&gt;"Cheque"),"Not cleared yet: confirm on bank statement. ","")))</f>
        <v/>
      </c>
    </row>
    <row r="33">
      <c r="A33" s="7" t="n"/>
      <c r="B33" s="6" t="n"/>
      <c r="C33" s="6" t="n"/>
      <c r="D33" s="11" t="n"/>
      <c r="E33" s="7" t="n"/>
      <c r="F33" s="8" t="n"/>
      <c r="G33" s="6" t="n"/>
      <c r="H33" s="7" t="n"/>
      <c r="I33" s="6" t="n"/>
      <c r="J33" s="10">
        <f>IF(F33="","",TRIM(IF(C33="NEFT",IF(LEN(D33)=16,"","NEFT UTR should be 16 characters. "),IF(C33="RTGS",IF(LEN(D33)=22,"","RTGS UTR should be 22 characters. "),IF(OR(C33="UPI",C33="IMPS"),IF(LEN(D33)=12,"","UPI / IMPS reference should be 12 digits. "),IF(C33="Cheque",IF(E33="","Enter the cheque date. ",IF(EDATE(E33,3)&lt;Invoices!$B$2,IF(G33="Yes","","STALE cheque, older than 3 months: ask for a new one. "),"")),""))))&amp;IF(AND(D33&lt;&gt;"",SUMPRODUCT(($D$5:$D$204=D33)*1)&gt;1),"DUPLICATE reference: check for double-entry. ","")&amp;IF(AND(C33="Cash",F33&gt;=200000),"CASH of Rs 2 lakh or more: not allowed. ","")&amp;IF(AND(G33="No",C33&lt;&gt;"Cheque"),"Not cleared yet: confirm on bank statement. ","")))</f>
        <v/>
      </c>
    </row>
    <row r="34">
      <c r="A34" s="7" t="n"/>
      <c r="B34" s="6" t="n"/>
      <c r="C34" s="6" t="n"/>
      <c r="D34" s="11" t="n"/>
      <c r="E34" s="7" t="n"/>
      <c r="F34" s="8" t="n"/>
      <c r="G34" s="6" t="n"/>
      <c r="H34" s="7" t="n"/>
      <c r="I34" s="6" t="n"/>
      <c r="J34" s="10">
        <f>IF(F34="","",TRIM(IF(C34="NEFT",IF(LEN(D34)=16,"","NEFT UTR should be 16 characters. "),IF(C34="RTGS",IF(LEN(D34)=22,"","RTGS UTR should be 22 characters. "),IF(OR(C34="UPI",C34="IMPS"),IF(LEN(D34)=12,"","UPI / IMPS reference should be 12 digits. "),IF(C34="Cheque",IF(E34="","Enter the cheque date. ",IF(EDATE(E34,3)&lt;Invoices!$B$2,IF(G34="Yes","","STALE cheque, older than 3 months: ask for a new one. "),"")),""))))&amp;IF(AND(D34&lt;&gt;"",SUMPRODUCT(($D$5:$D$204=D34)*1)&gt;1),"DUPLICATE reference: check for double-entry. ","")&amp;IF(AND(C34="Cash",F34&gt;=200000),"CASH of Rs 2 lakh or more: not allowed. ","")&amp;IF(AND(G34="No",C34&lt;&gt;"Cheque"),"Not cleared yet: confirm on bank statement. ","")))</f>
        <v/>
      </c>
    </row>
    <row r="35">
      <c r="A35" s="7" t="n"/>
      <c r="B35" s="6" t="n"/>
      <c r="C35" s="6" t="n"/>
      <c r="D35" s="11" t="n"/>
      <c r="E35" s="7" t="n"/>
      <c r="F35" s="8" t="n"/>
      <c r="G35" s="6" t="n"/>
      <c r="H35" s="7" t="n"/>
      <c r="I35" s="6" t="n"/>
      <c r="J35" s="10">
        <f>IF(F35="","",TRIM(IF(C35="NEFT",IF(LEN(D35)=16,"","NEFT UTR should be 16 characters. "),IF(C35="RTGS",IF(LEN(D35)=22,"","RTGS UTR should be 22 characters. "),IF(OR(C35="UPI",C35="IMPS"),IF(LEN(D35)=12,"","UPI / IMPS reference should be 12 digits. "),IF(C35="Cheque",IF(E35="","Enter the cheque date. ",IF(EDATE(E35,3)&lt;Invoices!$B$2,IF(G35="Yes","","STALE cheque, older than 3 months: ask for a new one. "),"")),""))))&amp;IF(AND(D35&lt;&gt;"",SUMPRODUCT(($D$5:$D$204=D35)*1)&gt;1),"DUPLICATE reference: check for double-entry. ","")&amp;IF(AND(C35="Cash",F35&gt;=200000),"CASH of Rs 2 lakh or more: not allowed. ","")&amp;IF(AND(G35="No",C35&lt;&gt;"Cheque"),"Not cleared yet: confirm on bank statement. ","")))</f>
        <v/>
      </c>
    </row>
    <row r="36">
      <c r="A36" s="7" t="n"/>
      <c r="B36" s="6" t="n"/>
      <c r="C36" s="6" t="n"/>
      <c r="D36" s="11" t="n"/>
      <c r="E36" s="7" t="n"/>
      <c r="F36" s="8" t="n"/>
      <c r="G36" s="6" t="n"/>
      <c r="H36" s="7" t="n"/>
      <c r="I36" s="6" t="n"/>
      <c r="J36" s="10">
        <f>IF(F36="","",TRIM(IF(C36="NEFT",IF(LEN(D36)=16,"","NEFT UTR should be 16 characters. "),IF(C36="RTGS",IF(LEN(D36)=22,"","RTGS UTR should be 22 characters. "),IF(OR(C36="UPI",C36="IMPS"),IF(LEN(D36)=12,"","UPI / IMPS reference should be 12 digits. "),IF(C36="Cheque",IF(E36="","Enter the cheque date. ",IF(EDATE(E36,3)&lt;Invoices!$B$2,IF(G36="Yes","","STALE cheque, older than 3 months: ask for a new one. "),"")),""))))&amp;IF(AND(D36&lt;&gt;"",SUMPRODUCT(($D$5:$D$204=D36)*1)&gt;1),"DUPLICATE reference: check for double-entry. ","")&amp;IF(AND(C36="Cash",F36&gt;=200000),"CASH of Rs 2 lakh or more: not allowed. ","")&amp;IF(AND(G36="No",C36&lt;&gt;"Cheque"),"Not cleared yet: confirm on bank statement. ","")))</f>
        <v/>
      </c>
    </row>
    <row r="37">
      <c r="A37" s="7" t="n"/>
      <c r="B37" s="6" t="n"/>
      <c r="C37" s="6" t="n"/>
      <c r="D37" s="11" t="n"/>
      <c r="E37" s="7" t="n"/>
      <c r="F37" s="8" t="n"/>
      <c r="G37" s="6" t="n"/>
      <c r="H37" s="7" t="n"/>
      <c r="I37" s="6" t="n"/>
      <c r="J37" s="10">
        <f>IF(F37="","",TRIM(IF(C37="NEFT",IF(LEN(D37)=16,"","NEFT UTR should be 16 characters. "),IF(C37="RTGS",IF(LEN(D37)=22,"","RTGS UTR should be 22 characters. "),IF(OR(C37="UPI",C37="IMPS"),IF(LEN(D37)=12,"","UPI / IMPS reference should be 12 digits. "),IF(C37="Cheque",IF(E37="","Enter the cheque date. ",IF(EDATE(E37,3)&lt;Invoices!$B$2,IF(G37="Yes","","STALE cheque, older than 3 months: ask for a new one. "),"")),""))))&amp;IF(AND(D37&lt;&gt;"",SUMPRODUCT(($D$5:$D$204=D37)*1)&gt;1),"DUPLICATE reference: check for double-entry. ","")&amp;IF(AND(C37="Cash",F37&gt;=200000),"CASH of Rs 2 lakh or more: not allowed. ","")&amp;IF(AND(G37="No",C37&lt;&gt;"Cheque"),"Not cleared yet: confirm on bank statement. ","")))</f>
        <v/>
      </c>
    </row>
    <row r="38">
      <c r="A38" s="7" t="n"/>
      <c r="B38" s="6" t="n"/>
      <c r="C38" s="6" t="n"/>
      <c r="D38" s="11" t="n"/>
      <c r="E38" s="7" t="n"/>
      <c r="F38" s="8" t="n"/>
      <c r="G38" s="6" t="n"/>
      <c r="H38" s="7" t="n"/>
      <c r="I38" s="6" t="n"/>
      <c r="J38" s="10">
        <f>IF(F38="","",TRIM(IF(C38="NEFT",IF(LEN(D38)=16,"","NEFT UTR should be 16 characters. "),IF(C38="RTGS",IF(LEN(D38)=22,"","RTGS UTR should be 22 characters. "),IF(OR(C38="UPI",C38="IMPS"),IF(LEN(D38)=12,"","UPI / IMPS reference should be 12 digits. "),IF(C38="Cheque",IF(E38="","Enter the cheque date. ",IF(EDATE(E38,3)&lt;Invoices!$B$2,IF(G38="Yes","","STALE cheque, older than 3 months: ask for a new one. "),"")),""))))&amp;IF(AND(D38&lt;&gt;"",SUMPRODUCT(($D$5:$D$204=D38)*1)&gt;1),"DUPLICATE reference: check for double-entry. ","")&amp;IF(AND(C38="Cash",F38&gt;=200000),"CASH of Rs 2 lakh or more: not allowed. ","")&amp;IF(AND(G38="No",C38&lt;&gt;"Cheque"),"Not cleared yet: confirm on bank statement. ","")))</f>
        <v/>
      </c>
    </row>
    <row r="39">
      <c r="A39" s="7" t="n"/>
      <c r="B39" s="6" t="n"/>
      <c r="C39" s="6" t="n"/>
      <c r="D39" s="11" t="n"/>
      <c r="E39" s="7" t="n"/>
      <c r="F39" s="8" t="n"/>
      <c r="G39" s="6" t="n"/>
      <c r="H39" s="7" t="n"/>
      <c r="I39" s="6" t="n"/>
      <c r="J39" s="10">
        <f>IF(F39="","",TRIM(IF(C39="NEFT",IF(LEN(D39)=16,"","NEFT UTR should be 16 characters. "),IF(C39="RTGS",IF(LEN(D39)=22,"","RTGS UTR should be 22 characters. "),IF(OR(C39="UPI",C39="IMPS"),IF(LEN(D39)=12,"","UPI / IMPS reference should be 12 digits. "),IF(C39="Cheque",IF(E39="","Enter the cheque date. ",IF(EDATE(E39,3)&lt;Invoices!$B$2,IF(G39="Yes","","STALE cheque, older than 3 months: ask for a new one. "),"")),""))))&amp;IF(AND(D39&lt;&gt;"",SUMPRODUCT(($D$5:$D$204=D39)*1)&gt;1),"DUPLICATE reference: check for double-entry. ","")&amp;IF(AND(C39="Cash",F39&gt;=200000),"CASH of Rs 2 lakh or more: not allowed. ","")&amp;IF(AND(G39="No",C39&lt;&gt;"Cheque"),"Not cleared yet: confirm on bank statement. ","")))</f>
        <v/>
      </c>
    </row>
    <row r="40">
      <c r="A40" s="7" t="n"/>
      <c r="B40" s="6" t="n"/>
      <c r="C40" s="6" t="n"/>
      <c r="D40" s="11" t="n"/>
      <c r="E40" s="7" t="n"/>
      <c r="F40" s="8" t="n"/>
      <c r="G40" s="6" t="n"/>
      <c r="H40" s="7" t="n"/>
      <c r="I40" s="6" t="n"/>
      <c r="J40" s="10">
        <f>IF(F40="","",TRIM(IF(C40="NEFT",IF(LEN(D40)=16,"","NEFT UTR should be 16 characters. "),IF(C40="RTGS",IF(LEN(D40)=22,"","RTGS UTR should be 22 characters. "),IF(OR(C40="UPI",C40="IMPS"),IF(LEN(D40)=12,"","UPI / IMPS reference should be 12 digits. "),IF(C40="Cheque",IF(E40="","Enter the cheque date. ",IF(EDATE(E40,3)&lt;Invoices!$B$2,IF(G40="Yes","","STALE cheque, older than 3 months: ask for a new one. "),"")),""))))&amp;IF(AND(D40&lt;&gt;"",SUMPRODUCT(($D$5:$D$204=D40)*1)&gt;1),"DUPLICATE reference: check for double-entry. ","")&amp;IF(AND(C40="Cash",F40&gt;=200000),"CASH of Rs 2 lakh or more: not allowed. ","")&amp;IF(AND(G40="No",C40&lt;&gt;"Cheque"),"Not cleared yet: confirm on bank statement. ","")))</f>
        <v/>
      </c>
    </row>
    <row r="41">
      <c r="A41" s="7" t="n"/>
      <c r="B41" s="6" t="n"/>
      <c r="C41" s="6" t="n"/>
      <c r="D41" s="11" t="n"/>
      <c r="E41" s="7" t="n"/>
      <c r="F41" s="8" t="n"/>
      <c r="G41" s="6" t="n"/>
      <c r="H41" s="7" t="n"/>
      <c r="I41" s="6" t="n"/>
      <c r="J41" s="10">
        <f>IF(F41="","",TRIM(IF(C41="NEFT",IF(LEN(D41)=16,"","NEFT UTR should be 16 characters. "),IF(C41="RTGS",IF(LEN(D41)=22,"","RTGS UTR should be 22 characters. "),IF(OR(C41="UPI",C41="IMPS"),IF(LEN(D41)=12,"","UPI / IMPS reference should be 12 digits. "),IF(C41="Cheque",IF(E41="","Enter the cheque date. ",IF(EDATE(E41,3)&lt;Invoices!$B$2,IF(G41="Yes","","STALE cheque, older than 3 months: ask for a new one. "),"")),""))))&amp;IF(AND(D41&lt;&gt;"",SUMPRODUCT(($D$5:$D$204=D41)*1)&gt;1),"DUPLICATE reference: check for double-entry. ","")&amp;IF(AND(C41="Cash",F41&gt;=200000),"CASH of Rs 2 lakh or more: not allowed. ","")&amp;IF(AND(G41="No",C41&lt;&gt;"Cheque"),"Not cleared yet: confirm on bank statement. ","")))</f>
        <v/>
      </c>
    </row>
    <row r="42">
      <c r="A42" s="7" t="n"/>
      <c r="B42" s="6" t="n"/>
      <c r="C42" s="6" t="n"/>
      <c r="D42" s="11" t="n"/>
      <c r="E42" s="7" t="n"/>
      <c r="F42" s="8" t="n"/>
      <c r="G42" s="6" t="n"/>
      <c r="H42" s="7" t="n"/>
      <c r="I42" s="6" t="n"/>
      <c r="J42" s="10">
        <f>IF(F42="","",TRIM(IF(C42="NEFT",IF(LEN(D42)=16,"","NEFT UTR should be 16 characters. "),IF(C42="RTGS",IF(LEN(D42)=22,"","RTGS UTR should be 22 characters. "),IF(OR(C42="UPI",C42="IMPS"),IF(LEN(D42)=12,"","UPI / IMPS reference should be 12 digits. "),IF(C42="Cheque",IF(E42="","Enter the cheque date. ",IF(EDATE(E42,3)&lt;Invoices!$B$2,IF(G42="Yes","","STALE cheque, older than 3 months: ask for a new one. "),"")),""))))&amp;IF(AND(D42&lt;&gt;"",SUMPRODUCT(($D$5:$D$204=D42)*1)&gt;1),"DUPLICATE reference: check for double-entry. ","")&amp;IF(AND(C42="Cash",F42&gt;=200000),"CASH of Rs 2 lakh or more: not allowed. ","")&amp;IF(AND(G42="No",C42&lt;&gt;"Cheque"),"Not cleared yet: confirm on bank statement. ","")))</f>
        <v/>
      </c>
    </row>
    <row r="43">
      <c r="A43" s="7" t="n"/>
      <c r="B43" s="6" t="n"/>
      <c r="C43" s="6" t="n"/>
      <c r="D43" s="11" t="n"/>
      <c r="E43" s="7" t="n"/>
      <c r="F43" s="8" t="n"/>
      <c r="G43" s="6" t="n"/>
      <c r="H43" s="7" t="n"/>
      <c r="I43" s="6" t="n"/>
      <c r="J43" s="10">
        <f>IF(F43="","",TRIM(IF(C43="NEFT",IF(LEN(D43)=16,"","NEFT UTR should be 16 characters. "),IF(C43="RTGS",IF(LEN(D43)=22,"","RTGS UTR should be 22 characters. "),IF(OR(C43="UPI",C43="IMPS"),IF(LEN(D43)=12,"","UPI / IMPS reference should be 12 digits. "),IF(C43="Cheque",IF(E43="","Enter the cheque date. ",IF(EDATE(E43,3)&lt;Invoices!$B$2,IF(G43="Yes","","STALE cheque, older than 3 months: ask for a new one. "),"")),""))))&amp;IF(AND(D43&lt;&gt;"",SUMPRODUCT(($D$5:$D$204=D43)*1)&gt;1),"DUPLICATE reference: check for double-entry. ","")&amp;IF(AND(C43="Cash",F43&gt;=200000),"CASH of Rs 2 lakh or more: not allowed. ","")&amp;IF(AND(G43="No",C43&lt;&gt;"Cheque"),"Not cleared yet: confirm on bank statement. ","")))</f>
        <v/>
      </c>
    </row>
    <row r="44">
      <c r="A44" s="7" t="n"/>
      <c r="B44" s="6" t="n"/>
      <c r="C44" s="6" t="n"/>
      <c r="D44" s="11" t="n"/>
      <c r="E44" s="7" t="n"/>
      <c r="F44" s="8" t="n"/>
      <c r="G44" s="6" t="n"/>
      <c r="H44" s="7" t="n"/>
      <c r="I44" s="6" t="n"/>
      <c r="J44" s="10">
        <f>IF(F44="","",TRIM(IF(C44="NEFT",IF(LEN(D44)=16,"","NEFT UTR should be 16 characters. "),IF(C44="RTGS",IF(LEN(D44)=22,"","RTGS UTR should be 22 characters. "),IF(OR(C44="UPI",C44="IMPS"),IF(LEN(D44)=12,"","UPI / IMPS reference should be 12 digits. "),IF(C44="Cheque",IF(E44="","Enter the cheque date. ",IF(EDATE(E44,3)&lt;Invoices!$B$2,IF(G44="Yes","","STALE cheque, older than 3 months: ask for a new one. "),"")),""))))&amp;IF(AND(D44&lt;&gt;"",SUMPRODUCT(($D$5:$D$204=D44)*1)&gt;1),"DUPLICATE reference: check for double-entry. ","")&amp;IF(AND(C44="Cash",F44&gt;=200000),"CASH of Rs 2 lakh or more: not allowed. ","")&amp;IF(AND(G44="No",C44&lt;&gt;"Cheque"),"Not cleared yet: confirm on bank statement. ","")))</f>
        <v/>
      </c>
    </row>
    <row r="45">
      <c r="A45" s="7" t="n"/>
      <c r="B45" s="6" t="n"/>
      <c r="C45" s="6" t="n"/>
      <c r="D45" s="11" t="n"/>
      <c r="E45" s="7" t="n"/>
      <c r="F45" s="8" t="n"/>
      <c r="G45" s="6" t="n"/>
      <c r="H45" s="7" t="n"/>
      <c r="I45" s="6" t="n"/>
      <c r="J45" s="10">
        <f>IF(F45="","",TRIM(IF(C45="NEFT",IF(LEN(D45)=16,"","NEFT UTR should be 16 characters. "),IF(C45="RTGS",IF(LEN(D45)=22,"","RTGS UTR should be 22 characters. "),IF(OR(C45="UPI",C45="IMPS"),IF(LEN(D45)=12,"","UPI / IMPS reference should be 12 digits. "),IF(C45="Cheque",IF(E45="","Enter the cheque date. ",IF(EDATE(E45,3)&lt;Invoices!$B$2,IF(G45="Yes","","STALE cheque, older than 3 months: ask for a new one. "),"")),""))))&amp;IF(AND(D45&lt;&gt;"",SUMPRODUCT(($D$5:$D$204=D45)*1)&gt;1),"DUPLICATE reference: check for double-entry. ","")&amp;IF(AND(C45="Cash",F45&gt;=200000),"CASH of Rs 2 lakh or more: not allowed. ","")&amp;IF(AND(G45="No",C45&lt;&gt;"Cheque"),"Not cleared yet: confirm on bank statement. ","")))</f>
        <v/>
      </c>
    </row>
    <row r="46">
      <c r="A46" s="7" t="n"/>
      <c r="B46" s="6" t="n"/>
      <c r="C46" s="6" t="n"/>
      <c r="D46" s="11" t="n"/>
      <c r="E46" s="7" t="n"/>
      <c r="F46" s="8" t="n"/>
      <c r="G46" s="6" t="n"/>
      <c r="H46" s="7" t="n"/>
      <c r="I46" s="6" t="n"/>
      <c r="J46" s="10">
        <f>IF(F46="","",TRIM(IF(C46="NEFT",IF(LEN(D46)=16,"","NEFT UTR should be 16 characters. "),IF(C46="RTGS",IF(LEN(D46)=22,"","RTGS UTR should be 22 characters. "),IF(OR(C46="UPI",C46="IMPS"),IF(LEN(D46)=12,"","UPI / IMPS reference should be 12 digits. "),IF(C46="Cheque",IF(E46="","Enter the cheque date. ",IF(EDATE(E46,3)&lt;Invoices!$B$2,IF(G46="Yes","","STALE cheque, older than 3 months: ask for a new one. "),"")),""))))&amp;IF(AND(D46&lt;&gt;"",SUMPRODUCT(($D$5:$D$204=D46)*1)&gt;1),"DUPLICATE reference: check for double-entry. ","")&amp;IF(AND(C46="Cash",F46&gt;=200000),"CASH of Rs 2 lakh or more: not allowed. ","")&amp;IF(AND(G46="No",C46&lt;&gt;"Cheque"),"Not cleared yet: confirm on bank statement. ","")))</f>
        <v/>
      </c>
    </row>
    <row r="47">
      <c r="A47" s="7" t="n"/>
      <c r="B47" s="6" t="n"/>
      <c r="C47" s="6" t="n"/>
      <c r="D47" s="11" t="n"/>
      <c r="E47" s="7" t="n"/>
      <c r="F47" s="8" t="n"/>
      <c r="G47" s="6" t="n"/>
      <c r="H47" s="7" t="n"/>
      <c r="I47" s="6" t="n"/>
      <c r="J47" s="10">
        <f>IF(F47="","",TRIM(IF(C47="NEFT",IF(LEN(D47)=16,"","NEFT UTR should be 16 characters. "),IF(C47="RTGS",IF(LEN(D47)=22,"","RTGS UTR should be 22 characters. "),IF(OR(C47="UPI",C47="IMPS"),IF(LEN(D47)=12,"","UPI / IMPS reference should be 12 digits. "),IF(C47="Cheque",IF(E47="","Enter the cheque date. ",IF(EDATE(E47,3)&lt;Invoices!$B$2,IF(G47="Yes","","STALE cheque, older than 3 months: ask for a new one. "),"")),""))))&amp;IF(AND(D47&lt;&gt;"",SUMPRODUCT(($D$5:$D$204=D47)*1)&gt;1),"DUPLICATE reference: check for double-entry. ","")&amp;IF(AND(C47="Cash",F47&gt;=200000),"CASH of Rs 2 lakh or more: not allowed. ","")&amp;IF(AND(G47="No",C47&lt;&gt;"Cheque"),"Not cleared yet: confirm on bank statement. ","")))</f>
        <v/>
      </c>
    </row>
    <row r="48">
      <c r="A48" s="7" t="n"/>
      <c r="B48" s="6" t="n"/>
      <c r="C48" s="6" t="n"/>
      <c r="D48" s="11" t="n"/>
      <c r="E48" s="7" t="n"/>
      <c r="F48" s="8" t="n"/>
      <c r="G48" s="6" t="n"/>
      <c r="H48" s="7" t="n"/>
      <c r="I48" s="6" t="n"/>
      <c r="J48" s="10">
        <f>IF(F48="","",TRIM(IF(C48="NEFT",IF(LEN(D48)=16,"","NEFT UTR should be 16 characters. "),IF(C48="RTGS",IF(LEN(D48)=22,"","RTGS UTR should be 22 characters. "),IF(OR(C48="UPI",C48="IMPS"),IF(LEN(D48)=12,"","UPI / IMPS reference should be 12 digits. "),IF(C48="Cheque",IF(E48="","Enter the cheque date. ",IF(EDATE(E48,3)&lt;Invoices!$B$2,IF(G48="Yes","","STALE cheque, older than 3 months: ask for a new one. "),"")),""))))&amp;IF(AND(D48&lt;&gt;"",SUMPRODUCT(($D$5:$D$204=D48)*1)&gt;1),"DUPLICATE reference: check for double-entry. ","")&amp;IF(AND(C48="Cash",F48&gt;=200000),"CASH of Rs 2 lakh or more: not allowed. ","")&amp;IF(AND(G48="No",C48&lt;&gt;"Cheque"),"Not cleared yet: confirm on bank statement. ","")))</f>
        <v/>
      </c>
    </row>
    <row r="49">
      <c r="A49" s="7" t="n"/>
      <c r="B49" s="6" t="n"/>
      <c r="C49" s="6" t="n"/>
      <c r="D49" s="11" t="n"/>
      <c r="E49" s="7" t="n"/>
      <c r="F49" s="8" t="n"/>
      <c r="G49" s="6" t="n"/>
      <c r="H49" s="7" t="n"/>
      <c r="I49" s="6" t="n"/>
      <c r="J49" s="10">
        <f>IF(F49="","",TRIM(IF(C49="NEFT",IF(LEN(D49)=16,"","NEFT UTR should be 16 characters. "),IF(C49="RTGS",IF(LEN(D49)=22,"","RTGS UTR should be 22 characters. "),IF(OR(C49="UPI",C49="IMPS"),IF(LEN(D49)=12,"","UPI / IMPS reference should be 12 digits. "),IF(C49="Cheque",IF(E49="","Enter the cheque date. ",IF(EDATE(E49,3)&lt;Invoices!$B$2,IF(G49="Yes","","STALE cheque, older than 3 months: ask for a new one. "),"")),""))))&amp;IF(AND(D49&lt;&gt;"",SUMPRODUCT(($D$5:$D$204=D49)*1)&gt;1),"DUPLICATE reference: check for double-entry. ","")&amp;IF(AND(C49="Cash",F49&gt;=200000),"CASH of Rs 2 lakh or more: not allowed. ","")&amp;IF(AND(G49="No",C49&lt;&gt;"Cheque"),"Not cleared yet: confirm on bank statement. ","")))</f>
        <v/>
      </c>
    </row>
    <row r="50">
      <c r="A50" s="7" t="n"/>
      <c r="B50" s="6" t="n"/>
      <c r="C50" s="6" t="n"/>
      <c r="D50" s="11" t="n"/>
      <c r="E50" s="7" t="n"/>
      <c r="F50" s="8" t="n"/>
      <c r="G50" s="6" t="n"/>
      <c r="H50" s="7" t="n"/>
      <c r="I50" s="6" t="n"/>
      <c r="J50" s="10">
        <f>IF(F50="","",TRIM(IF(C50="NEFT",IF(LEN(D50)=16,"","NEFT UTR should be 16 characters. "),IF(C50="RTGS",IF(LEN(D50)=22,"","RTGS UTR should be 22 characters. "),IF(OR(C50="UPI",C50="IMPS"),IF(LEN(D50)=12,"","UPI / IMPS reference should be 12 digits. "),IF(C50="Cheque",IF(E50="","Enter the cheque date. ",IF(EDATE(E50,3)&lt;Invoices!$B$2,IF(G50="Yes","","STALE cheque, older than 3 months: ask for a new one. "),"")),""))))&amp;IF(AND(D50&lt;&gt;"",SUMPRODUCT(($D$5:$D$204=D50)*1)&gt;1),"DUPLICATE reference: check for double-entry. ","")&amp;IF(AND(C50="Cash",F50&gt;=200000),"CASH of Rs 2 lakh or more: not allowed. ","")&amp;IF(AND(G50="No",C50&lt;&gt;"Cheque"),"Not cleared yet: confirm on bank statement. ","")))</f>
        <v/>
      </c>
    </row>
    <row r="51">
      <c r="A51" s="7" t="n"/>
      <c r="B51" s="6" t="n"/>
      <c r="C51" s="6" t="n"/>
      <c r="D51" s="11" t="n"/>
      <c r="E51" s="7" t="n"/>
      <c r="F51" s="8" t="n"/>
      <c r="G51" s="6" t="n"/>
      <c r="H51" s="7" t="n"/>
      <c r="I51" s="6" t="n"/>
      <c r="J51" s="10">
        <f>IF(F51="","",TRIM(IF(C51="NEFT",IF(LEN(D51)=16,"","NEFT UTR should be 16 characters. "),IF(C51="RTGS",IF(LEN(D51)=22,"","RTGS UTR should be 22 characters. "),IF(OR(C51="UPI",C51="IMPS"),IF(LEN(D51)=12,"","UPI / IMPS reference should be 12 digits. "),IF(C51="Cheque",IF(E51="","Enter the cheque date. ",IF(EDATE(E51,3)&lt;Invoices!$B$2,IF(G51="Yes","","STALE cheque, older than 3 months: ask for a new one. "),"")),""))))&amp;IF(AND(D51&lt;&gt;"",SUMPRODUCT(($D$5:$D$204=D51)*1)&gt;1),"DUPLICATE reference: check for double-entry. ","")&amp;IF(AND(C51="Cash",F51&gt;=200000),"CASH of Rs 2 lakh or more: not allowed. ","")&amp;IF(AND(G51="No",C51&lt;&gt;"Cheque"),"Not cleared yet: confirm on bank statement. ","")))</f>
        <v/>
      </c>
    </row>
    <row r="52">
      <c r="A52" s="7" t="n"/>
      <c r="B52" s="6" t="n"/>
      <c r="C52" s="6" t="n"/>
      <c r="D52" s="11" t="n"/>
      <c r="E52" s="7" t="n"/>
      <c r="F52" s="8" t="n"/>
      <c r="G52" s="6" t="n"/>
      <c r="H52" s="7" t="n"/>
      <c r="I52" s="6" t="n"/>
      <c r="J52" s="10">
        <f>IF(F52="","",TRIM(IF(C52="NEFT",IF(LEN(D52)=16,"","NEFT UTR should be 16 characters. "),IF(C52="RTGS",IF(LEN(D52)=22,"","RTGS UTR should be 22 characters. "),IF(OR(C52="UPI",C52="IMPS"),IF(LEN(D52)=12,"","UPI / IMPS reference should be 12 digits. "),IF(C52="Cheque",IF(E52="","Enter the cheque date. ",IF(EDATE(E52,3)&lt;Invoices!$B$2,IF(G52="Yes","","STALE cheque, older than 3 months: ask for a new one. "),"")),""))))&amp;IF(AND(D52&lt;&gt;"",SUMPRODUCT(($D$5:$D$204=D52)*1)&gt;1),"DUPLICATE reference: check for double-entry. ","")&amp;IF(AND(C52="Cash",F52&gt;=200000),"CASH of Rs 2 lakh or more: not allowed. ","")&amp;IF(AND(G52="No",C52&lt;&gt;"Cheque"),"Not cleared yet: confirm on bank statement. ","")))</f>
        <v/>
      </c>
    </row>
    <row r="53">
      <c r="A53" s="7" t="n"/>
      <c r="B53" s="6" t="n"/>
      <c r="C53" s="6" t="n"/>
      <c r="D53" s="11" t="n"/>
      <c r="E53" s="7" t="n"/>
      <c r="F53" s="8" t="n"/>
      <c r="G53" s="6" t="n"/>
      <c r="H53" s="7" t="n"/>
      <c r="I53" s="6" t="n"/>
      <c r="J53" s="10">
        <f>IF(F53="","",TRIM(IF(C53="NEFT",IF(LEN(D53)=16,"","NEFT UTR should be 16 characters. "),IF(C53="RTGS",IF(LEN(D53)=22,"","RTGS UTR should be 22 characters. "),IF(OR(C53="UPI",C53="IMPS"),IF(LEN(D53)=12,"","UPI / IMPS reference should be 12 digits. "),IF(C53="Cheque",IF(E53="","Enter the cheque date. ",IF(EDATE(E53,3)&lt;Invoices!$B$2,IF(G53="Yes","","STALE cheque, older than 3 months: ask for a new one. "),"")),""))))&amp;IF(AND(D53&lt;&gt;"",SUMPRODUCT(($D$5:$D$204=D53)*1)&gt;1),"DUPLICATE reference: check for double-entry. ","")&amp;IF(AND(C53="Cash",F53&gt;=200000),"CASH of Rs 2 lakh or more: not allowed. ","")&amp;IF(AND(G53="No",C53&lt;&gt;"Cheque"),"Not cleared yet: confirm on bank statement. ","")))</f>
        <v/>
      </c>
    </row>
    <row r="54">
      <c r="A54" s="7" t="n"/>
      <c r="B54" s="6" t="n"/>
      <c r="C54" s="6" t="n"/>
      <c r="D54" s="11" t="n"/>
      <c r="E54" s="7" t="n"/>
      <c r="F54" s="8" t="n"/>
      <c r="G54" s="6" t="n"/>
      <c r="H54" s="7" t="n"/>
      <c r="I54" s="6" t="n"/>
      <c r="J54" s="10">
        <f>IF(F54="","",TRIM(IF(C54="NEFT",IF(LEN(D54)=16,"","NEFT UTR should be 16 characters. "),IF(C54="RTGS",IF(LEN(D54)=22,"","RTGS UTR should be 22 characters. "),IF(OR(C54="UPI",C54="IMPS"),IF(LEN(D54)=12,"","UPI / IMPS reference should be 12 digits. "),IF(C54="Cheque",IF(E54="","Enter the cheque date. ",IF(EDATE(E54,3)&lt;Invoices!$B$2,IF(G54="Yes","","STALE cheque, older than 3 months: ask for a new one. "),"")),""))))&amp;IF(AND(D54&lt;&gt;"",SUMPRODUCT(($D$5:$D$204=D54)*1)&gt;1),"DUPLICATE reference: check for double-entry. ","")&amp;IF(AND(C54="Cash",F54&gt;=200000),"CASH of Rs 2 lakh or more: not allowed. ","")&amp;IF(AND(G54="No",C54&lt;&gt;"Cheque"),"Not cleared yet: confirm on bank statement. ","")))</f>
        <v/>
      </c>
    </row>
    <row r="55">
      <c r="A55" s="7" t="n"/>
      <c r="B55" s="6" t="n"/>
      <c r="C55" s="6" t="n"/>
      <c r="D55" s="11" t="n"/>
      <c r="E55" s="7" t="n"/>
      <c r="F55" s="8" t="n"/>
      <c r="G55" s="6" t="n"/>
      <c r="H55" s="7" t="n"/>
      <c r="I55" s="6" t="n"/>
      <c r="J55" s="10">
        <f>IF(F55="","",TRIM(IF(C55="NEFT",IF(LEN(D55)=16,"","NEFT UTR should be 16 characters. "),IF(C55="RTGS",IF(LEN(D55)=22,"","RTGS UTR should be 22 characters. "),IF(OR(C55="UPI",C55="IMPS"),IF(LEN(D55)=12,"","UPI / IMPS reference should be 12 digits. "),IF(C55="Cheque",IF(E55="","Enter the cheque date. ",IF(EDATE(E55,3)&lt;Invoices!$B$2,IF(G55="Yes","","STALE cheque, older than 3 months: ask for a new one. "),"")),""))))&amp;IF(AND(D55&lt;&gt;"",SUMPRODUCT(($D$5:$D$204=D55)*1)&gt;1),"DUPLICATE reference: check for double-entry. ","")&amp;IF(AND(C55="Cash",F55&gt;=200000),"CASH of Rs 2 lakh or more: not allowed. ","")&amp;IF(AND(G55="No",C55&lt;&gt;"Cheque"),"Not cleared yet: confirm on bank statement. ","")))</f>
        <v/>
      </c>
    </row>
    <row r="56">
      <c r="A56" s="7" t="n"/>
      <c r="B56" s="6" t="n"/>
      <c r="C56" s="6" t="n"/>
      <c r="D56" s="11" t="n"/>
      <c r="E56" s="7" t="n"/>
      <c r="F56" s="8" t="n"/>
      <c r="G56" s="6" t="n"/>
      <c r="H56" s="7" t="n"/>
      <c r="I56" s="6" t="n"/>
      <c r="J56" s="10">
        <f>IF(F56="","",TRIM(IF(C56="NEFT",IF(LEN(D56)=16,"","NEFT UTR should be 16 characters. "),IF(C56="RTGS",IF(LEN(D56)=22,"","RTGS UTR should be 22 characters. "),IF(OR(C56="UPI",C56="IMPS"),IF(LEN(D56)=12,"","UPI / IMPS reference should be 12 digits. "),IF(C56="Cheque",IF(E56="","Enter the cheque date. ",IF(EDATE(E56,3)&lt;Invoices!$B$2,IF(G56="Yes","","STALE cheque, older than 3 months: ask for a new one. "),"")),""))))&amp;IF(AND(D56&lt;&gt;"",SUMPRODUCT(($D$5:$D$204=D56)*1)&gt;1),"DUPLICATE reference: check for double-entry. ","")&amp;IF(AND(C56="Cash",F56&gt;=200000),"CASH of Rs 2 lakh or more: not allowed. ","")&amp;IF(AND(G56="No",C56&lt;&gt;"Cheque"),"Not cleared yet: confirm on bank statement. ","")))</f>
        <v/>
      </c>
    </row>
    <row r="57">
      <c r="A57" s="7" t="n"/>
      <c r="B57" s="6" t="n"/>
      <c r="C57" s="6" t="n"/>
      <c r="D57" s="11" t="n"/>
      <c r="E57" s="7" t="n"/>
      <c r="F57" s="8" t="n"/>
      <c r="G57" s="6" t="n"/>
      <c r="H57" s="7" t="n"/>
      <c r="I57" s="6" t="n"/>
      <c r="J57" s="10">
        <f>IF(F57="","",TRIM(IF(C57="NEFT",IF(LEN(D57)=16,"","NEFT UTR should be 16 characters. "),IF(C57="RTGS",IF(LEN(D57)=22,"","RTGS UTR should be 22 characters. "),IF(OR(C57="UPI",C57="IMPS"),IF(LEN(D57)=12,"","UPI / IMPS reference should be 12 digits. "),IF(C57="Cheque",IF(E57="","Enter the cheque date. ",IF(EDATE(E57,3)&lt;Invoices!$B$2,IF(G57="Yes","","STALE cheque, older than 3 months: ask for a new one. "),"")),""))))&amp;IF(AND(D57&lt;&gt;"",SUMPRODUCT(($D$5:$D$204=D57)*1)&gt;1),"DUPLICATE reference: check for double-entry. ","")&amp;IF(AND(C57="Cash",F57&gt;=200000),"CASH of Rs 2 lakh or more: not allowed. ","")&amp;IF(AND(G57="No",C57&lt;&gt;"Cheque"),"Not cleared yet: confirm on bank statement. ","")))</f>
        <v/>
      </c>
    </row>
    <row r="58">
      <c r="A58" s="7" t="n"/>
      <c r="B58" s="6" t="n"/>
      <c r="C58" s="6" t="n"/>
      <c r="D58" s="11" t="n"/>
      <c r="E58" s="7" t="n"/>
      <c r="F58" s="8" t="n"/>
      <c r="G58" s="6" t="n"/>
      <c r="H58" s="7" t="n"/>
      <c r="I58" s="6" t="n"/>
      <c r="J58" s="10">
        <f>IF(F58="","",TRIM(IF(C58="NEFT",IF(LEN(D58)=16,"","NEFT UTR should be 16 characters. "),IF(C58="RTGS",IF(LEN(D58)=22,"","RTGS UTR should be 22 characters. "),IF(OR(C58="UPI",C58="IMPS"),IF(LEN(D58)=12,"","UPI / IMPS reference should be 12 digits. "),IF(C58="Cheque",IF(E58="","Enter the cheque date. ",IF(EDATE(E58,3)&lt;Invoices!$B$2,IF(G58="Yes","","STALE cheque, older than 3 months: ask for a new one. "),"")),""))))&amp;IF(AND(D58&lt;&gt;"",SUMPRODUCT(($D$5:$D$204=D58)*1)&gt;1),"DUPLICATE reference: check for double-entry. ","")&amp;IF(AND(C58="Cash",F58&gt;=200000),"CASH of Rs 2 lakh or more: not allowed. ","")&amp;IF(AND(G58="No",C58&lt;&gt;"Cheque"),"Not cleared yet: confirm on bank statement. ","")))</f>
        <v/>
      </c>
    </row>
    <row r="59">
      <c r="A59" s="7" t="n"/>
      <c r="B59" s="6" t="n"/>
      <c r="C59" s="6" t="n"/>
      <c r="D59" s="11" t="n"/>
      <c r="E59" s="7" t="n"/>
      <c r="F59" s="8" t="n"/>
      <c r="G59" s="6" t="n"/>
      <c r="H59" s="7" t="n"/>
      <c r="I59" s="6" t="n"/>
      <c r="J59" s="10">
        <f>IF(F59="","",TRIM(IF(C59="NEFT",IF(LEN(D59)=16,"","NEFT UTR should be 16 characters. "),IF(C59="RTGS",IF(LEN(D59)=22,"","RTGS UTR should be 22 characters. "),IF(OR(C59="UPI",C59="IMPS"),IF(LEN(D59)=12,"","UPI / IMPS reference should be 12 digits. "),IF(C59="Cheque",IF(E59="","Enter the cheque date. ",IF(EDATE(E59,3)&lt;Invoices!$B$2,IF(G59="Yes","","STALE cheque, older than 3 months: ask for a new one. "),"")),""))))&amp;IF(AND(D59&lt;&gt;"",SUMPRODUCT(($D$5:$D$204=D59)*1)&gt;1),"DUPLICATE reference: check for double-entry. ","")&amp;IF(AND(C59="Cash",F59&gt;=200000),"CASH of Rs 2 lakh or more: not allowed. ","")&amp;IF(AND(G59="No",C59&lt;&gt;"Cheque"),"Not cleared yet: confirm on bank statement. ","")))</f>
        <v/>
      </c>
    </row>
    <row r="60">
      <c r="A60" s="7" t="n"/>
      <c r="B60" s="6" t="n"/>
      <c r="C60" s="6" t="n"/>
      <c r="D60" s="11" t="n"/>
      <c r="E60" s="7" t="n"/>
      <c r="F60" s="8" t="n"/>
      <c r="G60" s="6" t="n"/>
      <c r="H60" s="7" t="n"/>
      <c r="I60" s="6" t="n"/>
      <c r="J60" s="10">
        <f>IF(F60="","",TRIM(IF(C60="NEFT",IF(LEN(D60)=16,"","NEFT UTR should be 16 characters. "),IF(C60="RTGS",IF(LEN(D60)=22,"","RTGS UTR should be 22 characters. "),IF(OR(C60="UPI",C60="IMPS"),IF(LEN(D60)=12,"","UPI / IMPS reference should be 12 digits. "),IF(C60="Cheque",IF(E60="","Enter the cheque date. ",IF(EDATE(E60,3)&lt;Invoices!$B$2,IF(G60="Yes","","STALE cheque, older than 3 months: ask for a new one. "),"")),""))))&amp;IF(AND(D60&lt;&gt;"",SUMPRODUCT(($D$5:$D$204=D60)*1)&gt;1),"DUPLICATE reference: check for double-entry. ","")&amp;IF(AND(C60="Cash",F60&gt;=200000),"CASH of Rs 2 lakh or more: not allowed. ","")&amp;IF(AND(G60="No",C60&lt;&gt;"Cheque"),"Not cleared yet: confirm on bank statement. ","")))</f>
        <v/>
      </c>
    </row>
    <row r="61">
      <c r="A61" s="7" t="n"/>
      <c r="B61" s="6" t="n"/>
      <c r="C61" s="6" t="n"/>
      <c r="D61" s="11" t="n"/>
      <c r="E61" s="7" t="n"/>
      <c r="F61" s="8" t="n"/>
      <c r="G61" s="6" t="n"/>
      <c r="H61" s="7" t="n"/>
      <c r="I61" s="6" t="n"/>
      <c r="J61" s="10">
        <f>IF(F61="","",TRIM(IF(C61="NEFT",IF(LEN(D61)=16,"","NEFT UTR should be 16 characters. "),IF(C61="RTGS",IF(LEN(D61)=22,"","RTGS UTR should be 22 characters. "),IF(OR(C61="UPI",C61="IMPS"),IF(LEN(D61)=12,"","UPI / IMPS reference should be 12 digits. "),IF(C61="Cheque",IF(E61="","Enter the cheque date. ",IF(EDATE(E61,3)&lt;Invoices!$B$2,IF(G61="Yes","","STALE cheque, older than 3 months: ask for a new one. "),"")),""))))&amp;IF(AND(D61&lt;&gt;"",SUMPRODUCT(($D$5:$D$204=D61)*1)&gt;1),"DUPLICATE reference: check for double-entry. ","")&amp;IF(AND(C61="Cash",F61&gt;=200000),"CASH of Rs 2 lakh or more: not allowed. ","")&amp;IF(AND(G61="No",C61&lt;&gt;"Cheque"),"Not cleared yet: confirm on bank statement. ","")))</f>
        <v/>
      </c>
    </row>
    <row r="62">
      <c r="A62" s="7" t="n"/>
      <c r="B62" s="6" t="n"/>
      <c r="C62" s="6" t="n"/>
      <c r="D62" s="11" t="n"/>
      <c r="E62" s="7" t="n"/>
      <c r="F62" s="8" t="n"/>
      <c r="G62" s="6" t="n"/>
      <c r="H62" s="7" t="n"/>
      <c r="I62" s="6" t="n"/>
      <c r="J62" s="10">
        <f>IF(F62="","",TRIM(IF(C62="NEFT",IF(LEN(D62)=16,"","NEFT UTR should be 16 characters. "),IF(C62="RTGS",IF(LEN(D62)=22,"","RTGS UTR should be 22 characters. "),IF(OR(C62="UPI",C62="IMPS"),IF(LEN(D62)=12,"","UPI / IMPS reference should be 12 digits. "),IF(C62="Cheque",IF(E62="","Enter the cheque date. ",IF(EDATE(E62,3)&lt;Invoices!$B$2,IF(G62="Yes","","STALE cheque, older than 3 months: ask for a new one. "),"")),""))))&amp;IF(AND(D62&lt;&gt;"",SUMPRODUCT(($D$5:$D$204=D62)*1)&gt;1),"DUPLICATE reference: check for double-entry. ","")&amp;IF(AND(C62="Cash",F62&gt;=200000),"CASH of Rs 2 lakh or more: not allowed. ","")&amp;IF(AND(G62="No",C62&lt;&gt;"Cheque"),"Not cleared yet: confirm on bank statement. ","")))</f>
        <v/>
      </c>
    </row>
    <row r="63">
      <c r="A63" s="7" t="n"/>
      <c r="B63" s="6" t="n"/>
      <c r="C63" s="6" t="n"/>
      <c r="D63" s="11" t="n"/>
      <c r="E63" s="7" t="n"/>
      <c r="F63" s="8" t="n"/>
      <c r="G63" s="6" t="n"/>
      <c r="H63" s="7" t="n"/>
      <c r="I63" s="6" t="n"/>
      <c r="J63" s="10">
        <f>IF(F63="","",TRIM(IF(C63="NEFT",IF(LEN(D63)=16,"","NEFT UTR should be 16 characters. "),IF(C63="RTGS",IF(LEN(D63)=22,"","RTGS UTR should be 22 characters. "),IF(OR(C63="UPI",C63="IMPS"),IF(LEN(D63)=12,"","UPI / IMPS reference should be 12 digits. "),IF(C63="Cheque",IF(E63="","Enter the cheque date. ",IF(EDATE(E63,3)&lt;Invoices!$B$2,IF(G63="Yes","","STALE cheque, older than 3 months: ask for a new one. "),"")),""))))&amp;IF(AND(D63&lt;&gt;"",SUMPRODUCT(($D$5:$D$204=D63)*1)&gt;1),"DUPLICATE reference: check for double-entry. ","")&amp;IF(AND(C63="Cash",F63&gt;=200000),"CASH of Rs 2 lakh or more: not allowed. ","")&amp;IF(AND(G63="No",C63&lt;&gt;"Cheque"),"Not cleared yet: confirm on bank statement. ","")))</f>
        <v/>
      </c>
    </row>
    <row r="64">
      <c r="A64" s="7" t="n"/>
      <c r="B64" s="6" t="n"/>
      <c r="C64" s="6" t="n"/>
      <c r="D64" s="11" t="n"/>
      <c r="E64" s="7" t="n"/>
      <c r="F64" s="8" t="n"/>
      <c r="G64" s="6" t="n"/>
      <c r="H64" s="7" t="n"/>
      <c r="I64" s="6" t="n"/>
      <c r="J64" s="10">
        <f>IF(F64="","",TRIM(IF(C64="NEFT",IF(LEN(D64)=16,"","NEFT UTR should be 16 characters. "),IF(C64="RTGS",IF(LEN(D64)=22,"","RTGS UTR should be 22 characters. "),IF(OR(C64="UPI",C64="IMPS"),IF(LEN(D64)=12,"","UPI / IMPS reference should be 12 digits. "),IF(C64="Cheque",IF(E64="","Enter the cheque date. ",IF(EDATE(E64,3)&lt;Invoices!$B$2,IF(G64="Yes","","STALE cheque, older than 3 months: ask for a new one. "),"")),""))))&amp;IF(AND(D64&lt;&gt;"",SUMPRODUCT(($D$5:$D$204=D64)*1)&gt;1),"DUPLICATE reference: check for double-entry. ","")&amp;IF(AND(C64="Cash",F64&gt;=200000),"CASH of Rs 2 lakh or more: not allowed. ","")&amp;IF(AND(G64="No",C64&lt;&gt;"Cheque"),"Not cleared yet: confirm on bank statement. ","")))</f>
        <v/>
      </c>
    </row>
    <row r="65">
      <c r="A65" s="7" t="n"/>
      <c r="B65" s="6" t="n"/>
      <c r="C65" s="6" t="n"/>
      <c r="D65" s="11" t="n"/>
      <c r="E65" s="7" t="n"/>
      <c r="F65" s="8" t="n"/>
      <c r="G65" s="6" t="n"/>
      <c r="H65" s="7" t="n"/>
      <c r="I65" s="6" t="n"/>
      <c r="J65" s="10">
        <f>IF(F65="","",TRIM(IF(C65="NEFT",IF(LEN(D65)=16,"","NEFT UTR should be 16 characters. "),IF(C65="RTGS",IF(LEN(D65)=22,"","RTGS UTR should be 22 characters. "),IF(OR(C65="UPI",C65="IMPS"),IF(LEN(D65)=12,"","UPI / IMPS reference should be 12 digits. "),IF(C65="Cheque",IF(E65="","Enter the cheque date. ",IF(EDATE(E65,3)&lt;Invoices!$B$2,IF(G65="Yes","","STALE cheque, older than 3 months: ask for a new one. "),"")),""))))&amp;IF(AND(D65&lt;&gt;"",SUMPRODUCT(($D$5:$D$204=D65)*1)&gt;1),"DUPLICATE reference: check for double-entry. ","")&amp;IF(AND(C65="Cash",F65&gt;=200000),"CASH of Rs 2 lakh or more: not allowed. ","")&amp;IF(AND(G65="No",C65&lt;&gt;"Cheque"),"Not cleared yet: confirm on bank statement. ","")))</f>
        <v/>
      </c>
    </row>
    <row r="66">
      <c r="A66" s="7" t="n"/>
      <c r="B66" s="6" t="n"/>
      <c r="C66" s="6" t="n"/>
      <c r="D66" s="11" t="n"/>
      <c r="E66" s="7" t="n"/>
      <c r="F66" s="8" t="n"/>
      <c r="G66" s="6" t="n"/>
      <c r="H66" s="7" t="n"/>
      <c r="I66" s="6" t="n"/>
      <c r="J66" s="10">
        <f>IF(F66="","",TRIM(IF(C66="NEFT",IF(LEN(D66)=16,"","NEFT UTR should be 16 characters. "),IF(C66="RTGS",IF(LEN(D66)=22,"","RTGS UTR should be 22 characters. "),IF(OR(C66="UPI",C66="IMPS"),IF(LEN(D66)=12,"","UPI / IMPS reference should be 12 digits. "),IF(C66="Cheque",IF(E66="","Enter the cheque date. ",IF(EDATE(E66,3)&lt;Invoices!$B$2,IF(G66="Yes","","STALE cheque, older than 3 months: ask for a new one. "),"")),""))))&amp;IF(AND(D66&lt;&gt;"",SUMPRODUCT(($D$5:$D$204=D66)*1)&gt;1),"DUPLICATE reference: check for double-entry. ","")&amp;IF(AND(C66="Cash",F66&gt;=200000),"CASH of Rs 2 lakh or more: not allowed. ","")&amp;IF(AND(G66="No",C66&lt;&gt;"Cheque"),"Not cleared yet: confirm on bank statement. ","")))</f>
        <v/>
      </c>
    </row>
    <row r="67">
      <c r="A67" s="7" t="n"/>
      <c r="B67" s="6" t="n"/>
      <c r="C67" s="6" t="n"/>
      <c r="D67" s="11" t="n"/>
      <c r="E67" s="7" t="n"/>
      <c r="F67" s="8" t="n"/>
      <c r="G67" s="6" t="n"/>
      <c r="H67" s="7" t="n"/>
      <c r="I67" s="6" t="n"/>
      <c r="J67" s="10">
        <f>IF(F67="","",TRIM(IF(C67="NEFT",IF(LEN(D67)=16,"","NEFT UTR should be 16 characters. "),IF(C67="RTGS",IF(LEN(D67)=22,"","RTGS UTR should be 22 characters. "),IF(OR(C67="UPI",C67="IMPS"),IF(LEN(D67)=12,"","UPI / IMPS reference should be 12 digits. "),IF(C67="Cheque",IF(E67="","Enter the cheque date. ",IF(EDATE(E67,3)&lt;Invoices!$B$2,IF(G67="Yes","","STALE cheque, older than 3 months: ask for a new one. "),"")),""))))&amp;IF(AND(D67&lt;&gt;"",SUMPRODUCT(($D$5:$D$204=D67)*1)&gt;1),"DUPLICATE reference: check for double-entry. ","")&amp;IF(AND(C67="Cash",F67&gt;=200000),"CASH of Rs 2 lakh or more: not allowed. ","")&amp;IF(AND(G67="No",C67&lt;&gt;"Cheque"),"Not cleared yet: confirm on bank statement. ","")))</f>
        <v/>
      </c>
    </row>
    <row r="68">
      <c r="A68" s="7" t="n"/>
      <c r="B68" s="6" t="n"/>
      <c r="C68" s="6" t="n"/>
      <c r="D68" s="11" t="n"/>
      <c r="E68" s="7" t="n"/>
      <c r="F68" s="8" t="n"/>
      <c r="G68" s="6" t="n"/>
      <c r="H68" s="7" t="n"/>
      <c r="I68" s="6" t="n"/>
      <c r="J68" s="10">
        <f>IF(F68="","",TRIM(IF(C68="NEFT",IF(LEN(D68)=16,"","NEFT UTR should be 16 characters. "),IF(C68="RTGS",IF(LEN(D68)=22,"","RTGS UTR should be 22 characters. "),IF(OR(C68="UPI",C68="IMPS"),IF(LEN(D68)=12,"","UPI / IMPS reference should be 12 digits. "),IF(C68="Cheque",IF(E68="","Enter the cheque date. ",IF(EDATE(E68,3)&lt;Invoices!$B$2,IF(G68="Yes","","STALE cheque, older than 3 months: ask for a new one. "),"")),""))))&amp;IF(AND(D68&lt;&gt;"",SUMPRODUCT(($D$5:$D$204=D68)*1)&gt;1),"DUPLICATE reference: check for double-entry. ","")&amp;IF(AND(C68="Cash",F68&gt;=200000),"CASH of Rs 2 lakh or more: not allowed. ","")&amp;IF(AND(G68="No",C68&lt;&gt;"Cheque"),"Not cleared yet: confirm on bank statement. ","")))</f>
        <v/>
      </c>
    </row>
    <row r="69">
      <c r="A69" s="7" t="n"/>
      <c r="B69" s="6" t="n"/>
      <c r="C69" s="6" t="n"/>
      <c r="D69" s="11" t="n"/>
      <c r="E69" s="7" t="n"/>
      <c r="F69" s="8" t="n"/>
      <c r="G69" s="6" t="n"/>
      <c r="H69" s="7" t="n"/>
      <c r="I69" s="6" t="n"/>
      <c r="J69" s="10">
        <f>IF(F69="","",TRIM(IF(C69="NEFT",IF(LEN(D69)=16,"","NEFT UTR should be 16 characters. "),IF(C69="RTGS",IF(LEN(D69)=22,"","RTGS UTR should be 22 characters. "),IF(OR(C69="UPI",C69="IMPS"),IF(LEN(D69)=12,"","UPI / IMPS reference should be 12 digits. "),IF(C69="Cheque",IF(E69="","Enter the cheque date. ",IF(EDATE(E69,3)&lt;Invoices!$B$2,IF(G69="Yes","","STALE cheque, older than 3 months: ask for a new one. "),"")),""))))&amp;IF(AND(D69&lt;&gt;"",SUMPRODUCT(($D$5:$D$204=D69)*1)&gt;1),"DUPLICATE reference: check for double-entry. ","")&amp;IF(AND(C69="Cash",F69&gt;=200000),"CASH of Rs 2 lakh or more: not allowed. ","")&amp;IF(AND(G69="No",C69&lt;&gt;"Cheque"),"Not cleared yet: confirm on bank statement. ","")))</f>
        <v/>
      </c>
    </row>
    <row r="70">
      <c r="A70" s="7" t="n"/>
      <c r="B70" s="6" t="n"/>
      <c r="C70" s="6" t="n"/>
      <c r="D70" s="11" t="n"/>
      <c r="E70" s="7" t="n"/>
      <c r="F70" s="8" t="n"/>
      <c r="G70" s="6" t="n"/>
      <c r="H70" s="7" t="n"/>
      <c r="I70" s="6" t="n"/>
      <c r="J70" s="10">
        <f>IF(F70="","",TRIM(IF(C70="NEFT",IF(LEN(D70)=16,"","NEFT UTR should be 16 characters. "),IF(C70="RTGS",IF(LEN(D70)=22,"","RTGS UTR should be 22 characters. "),IF(OR(C70="UPI",C70="IMPS"),IF(LEN(D70)=12,"","UPI / IMPS reference should be 12 digits. "),IF(C70="Cheque",IF(E70="","Enter the cheque date. ",IF(EDATE(E70,3)&lt;Invoices!$B$2,IF(G70="Yes","","STALE cheque, older than 3 months: ask for a new one. "),"")),""))))&amp;IF(AND(D70&lt;&gt;"",SUMPRODUCT(($D$5:$D$204=D70)*1)&gt;1),"DUPLICATE reference: check for double-entry. ","")&amp;IF(AND(C70="Cash",F70&gt;=200000),"CASH of Rs 2 lakh or more: not allowed. ","")&amp;IF(AND(G70="No",C70&lt;&gt;"Cheque"),"Not cleared yet: confirm on bank statement. ","")))</f>
        <v/>
      </c>
    </row>
    <row r="71">
      <c r="A71" s="7" t="n"/>
      <c r="B71" s="6" t="n"/>
      <c r="C71" s="6" t="n"/>
      <c r="D71" s="11" t="n"/>
      <c r="E71" s="7" t="n"/>
      <c r="F71" s="8" t="n"/>
      <c r="G71" s="6" t="n"/>
      <c r="H71" s="7" t="n"/>
      <c r="I71" s="6" t="n"/>
      <c r="J71" s="10">
        <f>IF(F71="","",TRIM(IF(C71="NEFT",IF(LEN(D71)=16,"","NEFT UTR should be 16 characters. "),IF(C71="RTGS",IF(LEN(D71)=22,"","RTGS UTR should be 22 characters. "),IF(OR(C71="UPI",C71="IMPS"),IF(LEN(D71)=12,"","UPI / IMPS reference should be 12 digits. "),IF(C71="Cheque",IF(E71="","Enter the cheque date. ",IF(EDATE(E71,3)&lt;Invoices!$B$2,IF(G71="Yes","","STALE cheque, older than 3 months: ask for a new one. "),"")),""))))&amp;IF(AND(D71&lt;&gt;"",SUMPRODUCT(($D$5:$D$204=D71)*1)&gt;1),"DUPLICATE reference: check for double-entry. ","")&amp;IF(AND(C71="Cash",F71&gt;=200000),"CASH of Rs 2 lakh or more: not allowed. ","")&amp;IF(AND(G71="No",C71&lt;&gt;"Cheque"),"Not cleared yet: confirm on bank statement. ","")))</f>
        <v/>
      </c>
    </row>
    <row r="72">
      <c r="A72" s="7" t="n"/>
      <c r="B72" s="6" t="n"/>
      <c r="C72" s="6" t="n"/>
      <c r="D72" s="11" t="n"/>
      <c r="E72" s="7" t="n"/>
      <c r="F72" s="8" t="n"/>
      <c r="G72" s="6" t="n"/>
      <c r="H72" s="7" t="n"/>
      <c r="I72" s="6" t="n"/>
      <c r="J72" s="10">
        <f>IF(F72="","",TRIM(IF(C72="NEFT",IF(LEN(D72)=16,"","NEFT UTR should be 16 characters. "),IF(C72="RTGS",IF(LEN(D72)=22,"","RTGS UTR should be 22 characters. "),IF(OR(C72="UPI",C72="IMPS"),IF(LEN(D72)=12,"","UPI / IMPS reference should be 12 digits. "),IF(C72="Cheque",IF(E72="","Enter the cheque date. ",IF(EDATE(E72,3)&lt;Invoices!$B$2,IF(G72="Yes","","STALE cheque, older than 3 months: ask for a new one. "),"")),""))))&amp;IF(AND(D72&lt;&gt;"",SUMPRODUCT(($D$5:$D$204=D72)*1)&gt;1),"DUPLICATE reference: check for double-entry. ","")&amp;IF(AND(C72="Cash",F72&gt;=200000),"CASH of Rs 2 lakh or more: not allowed. ","")&amp;IF(AND(G72="No",C72&lt;&gt;"Cheque"),"Not cleared yet: confirm on bank statement. ","")))</f>
        <v/>
      </c>
    </row>
    <row r="73">
      <c r="A73" s="7" t="n"/>
      <c r="B73" s="6" t="n"/>
      <c r="C73" s="6" t="n"/>
      <c r="D73" s="11" t="n"/>
      <c r="E73" s="7" t="n"/>
      <c r="F73" s="8" t="n"/>
      <c r="G73" s="6" t="n"/>
      <c r="H73" s="7" t="n"/>
      <c r="I73" s="6" t="n"/>
      <c r="J73" s="10">
        <f>IF(F73="","",TRIM(IF(C73="NEFT",IF(LEN(D73)=16,"","NEFT UTR should be 16 characters. "),IF(C73="RTGS",IF(LEN(D73)=22,"","RTGS UTR should be 22 characters. "),IF(OR(C73="UPI",C73="IMPS"),IF(LEN(D73)=12,"","UPI / IMPS reference should be 12 digits. "),IF(C73="Cheque",IF(E73="","Enter the cheque date. ",IF(EDATE(E73,3)&lt;Invoices!$B$2,IF(G73="Yes","","STALE cheque, older than 3 months: ask for a new one. "),"")),""))))&amp;IF(AND(D73&lt;&gt;"",SUMPRODUCT(($D$5:$D$204=D73)*1)&gt;1),"DUPLICATE reference: check for double-entry. ","")&amp;IF(AND(C73="Cash",F73&gt;=200000),"CASH of Rs 2 lakh or more: not allowed. ","")&amp;IF(AND(G73="No",C73&lt;&gt;"Cheque"),"Not cleared yet: confirm on bank statement. ","")))</f>
        <v/>
      </c>
    </row>
    <row r="74">
      <c r="A74" s="7" t="n"/>
      <c r="B74" s="6" t="n"/>
      <c r="C74" s="6" t="n"/>
      <c r="D74" s="11" t="n"/>
      <c r="E74" s="7" t="n"/>
      <c r="F74" s="8" t="n"/>
      <c r="G74" s="6" t="n"/>
      <c r="H74" s="7" t="n"/>
      <c r="I74" s="6" t="n"/>
      <c r="J74" s="10">
        <f>IF(F74="","",TRIM(IF(C74="NEFT",IF(LEN(D74)=16,"","NEFT UTR should be 16 characters. "),IF(C74="RTGS",IF(LEN(D74)=22,"","RTGS UTR should be 22 characters. "),IF(OR(C74="UPI",C74="IMPS"),IF(LEN(D74)=12,"","UPI / IMPS reference should be 12 digits. "),IF(C74="Cheque",IF(E74="","Enter the cheque date. ",IF(EDATE(E74,3)&lt;Invoices!$B$2,IF(G74="Yes","","STALE cheque, older than 3 months: ask for a new one. "),"")),""))))&amp;IF(AND(D74&lt;&gt;"",SUMPRODUCT(($D$5:$D$204=D74)*1)&gt;1),"DUPLICATE reference: check for double-entry. ","")&amp;IF(AND(C74="Cash",F74&gt;=200000),"CASH of Rs 2 lakh or more: not allowed. ","")&amp;IF(AND(G74="No",C74&lt;&gt;"Cheque"),"Not cleared yet: confirm on bank statement. ","")))</f>
        <v/>
      </c>
    </row>
    <row r="75">
      <c r="A75" s="7" t="n"/>
      <c r="B75" s="6" t="n"/>
      <c r="C75" s="6" t="n"/>
      <c r="D75" s="11" t="n"/>
      <c r="E75" s="7" t="n"/>
      <c r="F75" s="8" t="n"/>
      <c r="G75" s="6" t="n"/>
      <c r="H75" s="7" t="n"/>
      <c r="I75" s="6" t="n"/>
      <c r="J75" s="10">
        <f>IF(F75="","",TRIM(IF(C75="NEFT",IF(LEN(D75)=16,"","NEFT UTR should be 16 characters. "),IF(C75="RTGS",IF(LEN(D75)=22,"","RTGS UTR should be 22 characters. "),IF(OR(C75="UPI",C75="IMPS"),IF(LEN(D75)=12,"","UPI / IMPS reference should be 12 digits. "),IF(C75="Cheque",IF(E75="","Enter the cheque date. ",IF(EDATE(E75,3)&lt;Invoices!$B$2,IF(G75="Yes","","STALE cheque, older than 3 months: ask for a new one. "),"")),""))))&amp;IF(AND(D75&lt;&gt;"",SUMPRODUCT(($D$5:$D$204=D75)*1)&gt;1),"DUPLICATE reference: check for double-entry. ","")&amp;IF(AND(C75="Cash",F75&gt;=200000),"CASH of Rs 2 lakh or more: not allowed. ","")&amp;IF(AND(G75="No",C75&lt;&gt;"Cheque"),"Not cleared yet: confirm on bank statement. ","")))</f>
        <v/>
      </c>
    </row>
    <row r="76">
      <c r="A76" s="7" t="n"/>
      <c r="B76" s="6" t="n"/>
      <c r="C76" s="6" t="n"/>
      <c r="D76" s="11" t="n"/>
      <c r="E76" s="7" t="n"/>
      <c r="F76" s="8" t="n"/>
      <c r="G76" s="6" t="n"/>
      <c r="H76" s="7" t="n"/>
      <c r="I76" s="6" t="n"/>
      <c r="J76" s="10">
        <f>IF(F76="","",TRIM(IF(C76="NEFT",IF(LEN(D76)=16,"","NEFT UTR should be 16 characters. "),IF(C76="RTGS",IF(LEN(D76)=22,"","RTGS UTR should be 22 characters. "),IF(OR(C76="UPI",C76="IMPS"),IF(LEN(D76)=12,"","UPI / IMPS reference should be 12 digits. "),IF(C76="Cheque",IF(E76="","Enter the cheque date. ",IF(EDATE(E76,3)&lt;Invoices!$B$2,IF(G76="Yes","","STALE cheque, older than 3 months: ask for a new one. "),"")),""))))&amp;IF(AND(D76&lt;&gt;"",SUMPRODUCT(($D$5:$D$204=D76)*1)&gt;1),"DUPLICATE reference: check for double-entry. ","")&amp;IF(AND(C76="Cash",F76&gt;=200000),"CASH of Rs 2 lakh or more: not allowed. ","")&amp;IF(AND(G76="No",C76&lt;&gt;"Cheque"),"Not cleared yet: confirm on bank statement. ","")))</f>
        <v/>
      </c>
    </row>
    <row r="77">
      <c r="A77" s="7" t="n"/>
      <c r="B77" s="6" t="n"/>
      <c r="C77" s="6" t="n"/>
      <c r="D77" s="11" t="n"/>
      <c r="E77" s="7" t="n"/>
      <c r="F77" s="8" t="n"/>
      <c r="G77" s="6" t="n"/>
      <c r="H77" s="7" t="n"/>
      <c r="I77" s="6" t="n"/>
      <c r="J77" s="10">
        <f>IF(F77="","",TRIM(IF(C77="NEFT",IF(LEN(D77)=16,"","NEFT UTR should be 16 characters. "),IF(C77="RTGS",IF(LEN(D77)=22,"","RTGS UTR should be 22 characters. "),IF(OR(C77="UPI",C77="IMPS"),IF(LEN(D77)=12,"","UPI / IMPS reference should be 12 digits. "),IF(C77="Cheque",IF(E77="","Enter the cheque date. ",IF(EDATE(E77,3)&lt;Invoices!$B$2,IF(G77="Yes","","STALE cheque, older than 3 months: ask for a new one. "),"")),""))))&amp;IF(AND(D77&lt;&gt;"",SUMPRODUCT(($D$5:$D$204=D77)*1)&gt;1),"DUPLICATE reference: check for double-entry. ","")&amp;IF(AND(C77="Cash",F77&gt;=200000),"CASH of Rs 2 lakh or more: not allowed. ","")&amp;IF(AND(G77="No",C77&lt;&gt;"Cheque"),"Not cleared yet: confirm on bank statement. ","")))</f>
        <v/>
      </c>
    </row>
    <row r="78">
      <c r="A78" s="7" t="n"/>
      <c r="B78" s="6" t="n"/>
      <c r="C78" s="6" t="n"/>
      <c r="D78" s="11" t="n"/>
      <c r="E78" s="7" t="n"/>
      <c r="F78" s="8" t="n"/>
      <c r="G78" s="6" t="n"/>
      <c r="H78" s="7" t="n"/>
      <c r="I78" s="6" t="n"/>
      <c r="J78" s="10">
        <f>IF(F78="","",TRIM(IF(C78="NEFT",IF(LEN(D78)=16,"","NEFT UTR should be 16 characters. "),IF(C78="RTGS",IF(LEN(D78)=22,"","RTGS UTR should be 22 characters. "),IF(OR(C78="UPI",C78="IMPS"),IF(LEN(D78)=12,"","UPI / IMPS reference should be 12 digits. "),IF(C78="Cheque",IF(E78="","Enter the cheque date. ",IF(EDATE(E78,3)&lt;Invoices!$B$2,IF(G78="Yes","","STALE cheque, older than 3 months: ask for a new one. "),"")),""))))&amp;IF(AND(D78&lt;&gt;"",SUMPRODUCT(($D$5:$D$204=D78)*1)&gt;1),"DUPLICATE reference: check for double-entry. ","")&amp;IF(AND(C78="Cash",F78&gt;=200000),"CASH of Rs 2 lakh or more: not allowed. ","")&amp;IF(AND(G78="No",C78&lt;&gt;"Cheque"),"Not cleared yet: confirm on bank statement. ","")))</f>
        <v/>
      </c>
    </row>
    <row r="79">
      <c r="A79" s="7" t="n"/>
      <c r="B79" s="6" t="n"/>
      <c r="C79" s="6" t="n"/>
      <c r="D79" s="11" t="n"/>
      <c r="E79" s="7" t="n"/>
      <c r="F79" s="8" t="n"/>
      <c r="G79" s="6" t="n"/>
      <c r="H79" s="7" t="n"/>
      <c r="I79" s="6" t="n"/>
      <c r="J79" s="10">
        <f>IF(F79="","",TRIM(IF(C79="NEFT",IF(LEN(D79)=16,"","NEFT UTR should be 16 characters. "),IF(C79="RTGS",IF(LEN(D79)=22,"","RTGS UTR should be 22 characters. "),IF(OR(C79="UPI",C79="IMPS"),IF(LEN(D79)=12,"","UPI / IMPS reference should be 12 digits. "),IF(C79="Cheque",IF(E79="","Enter the cheque date. ",IF(EDATE(E79,3)&lt;Invoices!$B$2,IF(G79="Yes","","STALE cheque, older than 3 months: ask for a new one. "),"")),""))))&amp;IF(AND(D79&lt;&gt;"",SUMPRODUCT(($D$5:$D$204=D79)*1)&gt;1),"DUPLICATE reference: check for double-entry. ","")&amp;IF(AND(C79="Cash",F79&gt;=200000),"CASH of Rs 2 lakh or more: not allowed. ","")&amp;IF(AND(G79="No",C79&lt;&gt;"Cheque"),"Not cleared yet: confirm on bank statement. ","")))</f>
        <v/>
      </c>
    </row>
    <row r="80">
      <c r="A80" s="7" t="n"/>
      <c r="B80" s="6" t="n"/>
      <c r="C80" s="6" t="n"/>
      <c r="D80" s="11" t="n"/>
      <c r="E80" s="7" t="n"/>
      <c r="F80" s="8" t="n"/>
      <c r="G80" s="6" t="n"/>
      <c r="H80" s="7" t="n"/>
      <c r="I80" s="6" t="n"/>
      <c r="J80" s="10">
        <f>IF(F80="","",TRIM(IF(C80="NEFT",IF(LEN(D80)=16,"","NEFT UTR should be 16 characters. "),IF(C80="RTGS",IF(LEN(D80)=22,"","RTGS UTR should be 22 characters. "),IF(OR(C80="UPI",C80="IMPS"),IF(LEN(D80)=12,"","UPI / IMPS reference should be 12 digits. "),IF(C80="Cheque",IF(E80="","Enter the cheque date. ",IF(EDATE(E80,3)&lt;Invoices!$B$2,IF(G80="Yes","","STALE cheque, older than 3 months: ask for a new one. "),"")),""))))&amp;IF(AND(D80&lt;&gt;"",SUMPRODUCT(($D$5:$D$204=D80)*1)&gt;1),"DUPLICATE reference: check for double-entry. ","")&amp;IF(AND(C80="Cash",F80&gt;=200000),"CASH of Rs 2 lakh or more: not allowed. ","")&amp;IF(AND(G80="No",C80&lt;&gt;"Cheque"),"Not cleared yet: confirm on bank statement. ","")))</f>
        <v/>
      </c>
    </row>
    <row r="81">
      <c r="A81" s="7" t="n"/>
      <c r="B81" s="6" t="n"/>
      <c r="C81" s="6" t="n"/>
      <c r="D81" s="11" t="n"/>
      <c r="E81" s="7" t="n"/>
      <c r="F81" s="8" t="n"/>
      <c r="G81" s="6" t="n"/>
      <c r="H81" s="7" t="n"/>
      <c r="I81" s="6" t="n"/>
      <c r="J81" s="10">
        <f>IF(F81="","",TRIM(IF(C81="NEFT",IF(LEN(D81)=16,"","NEFT UTR should be 16 characters. "),IF(C81="RTGS",IF(LEN(D81)=22,"","RTGS UTR should be 22 characters. "),IF(OR(C81="UPI",C81="IMPS"),IF(LEN(D81)=12,"","UPI / IMPS reference should be 12 digits. "),IF(C81="Cheque",IF(E81="","Enter the cheque date. ",IF(EDATE(E81,3)&lt;Invoices!$B$2,IF(G81="Yes","","STALE cheque, older than 3 months: ask for a new one. "),"")),""))))&amp;IF(AND(D81&lt;&gt;"",SUMPRODUCT(($D$5:$D$204=D81)*1)&gt;1),"DUPLICATE reference: check for double-entry. ","")&amp;IF(AND(C81="Cash",F81&gt;=200000),"CASH of Rs 2 lakh or more: not allowed. ","")&amp;IF(AND(G81="No",C81&lt;&gt;"Cheque"),"Not cleared yet: confirm on bank statement. ","")))</f>
        <v/>
      </c>
    </row>
    <row r="82">
      <c r="A82" s="7" t="n"/>
      <c r="B82" s="6" t="n"/>
      <c r="C82" s="6" t="n"/>
      <c r="D82" s="11" t="n"/>
      <c r="E82" s="7" t="n"/>
      <c r="F82" s="8" t="n"/>
      <c r="G82" s="6" t="n"/>
      <c r="H82" s="7" t="n"/>
      <c r="I82" s="6" t="n"/>
      <c r="J82" s="10">
        <f>IF(F82="","",TRIM(IF(C82="NEFT",IF(LEN(D82)=16,"","NEFT UTR should be 16 characters. "),IF(C82="RTGS",IF(LEN(D82)=22,"","RTGS UTR should be 22 characters. "),IF(OR(C82="UPI",C82="IMPS"),IF(LEN(D82)=12,"","UPI / IMPS reference should be 12 digits. "),IF(C82="Cheque",IF(E82="","Enter the cheque date. ",IF(EDATE(E82,3)&lt;Invoices!$B$2,IF(G82="Yes","","STALE cheque, older than 3 months: ask for a new one. "),"")),""))))&amp;IF(AND(D82&lt;&gt;"",SUMPRODUCT(($D$5:$D$204=D82)*1)&gt;1),"DUPLICATE reference: check for double-entry. ","")&amp;IF(AND(C82="Cash",F82&gt;=200000),"CASH of Rs 2 lakh or more: not allowed. ","")&amp;IF(AND(G82="No",C82&lt;&gt;"Cheque"),"Not cleared yet: confirm on bank statement. ","")))</f>
        <v/>
      </c>
    </row>
    <row r="83">
      <c r="A83" s="7" t="n"/>
      <c r="B83" s="6" t="n"/>
      <c r="C83" s="6" t="n"/>
      <c r="D83" s="11" t="n"/>
      <c r="E83" s="7" t="n"/>
      <c r="F83" s="8" t="n"/>
      <c r="G83" s="6" t="n"/>
      <c r="H83" s="7" t="n"/>
      <c r="I83" s="6" t="n"/>
      <c r="J83" s="10">
        <f>IF(F83="","",TRIM(IF(C83="NEFT",IF(LEN(D83)=16,"","NEFT UTR should be 16 characters. "),IF(C83="RTGS",IF(LEN(D83)=22,"","RTGS UTR should be 22 characters. "),IF(OR(C83="UPI",C83="IMPS"),IF(LEN(D83)=12,"","UPI / IMPS reference should be 12 digits. "),IF(C83="Cheque",IF(E83="","Enter the cheque date. ",IF(EDATE(E83,3)&lt;Invoices!$B$2,IF(G83="Yes","","STALE cheque, older than 3 months: ask for a new one. "),"")),""))))&amp;IF(AND(D83&lt;&gt;"",SUMPRODUCT(($D$5:$D$204=D83)*1)&gt;1),"DUPLICATE reference: check for double-entry. ","")&amp;IF(AND(C83="Cash",F83&gt;=200000),"CASH of Rs 2 lakh or more: not allowed. ","")&amp;IF(AND(G83="No",C83&lt;&gt;"Cheque"),"Not cleared yet: confirm on bank statement. ","")))</f>
        <v/>
      </c>
    </row>
    <row r="84">
      <c r="A84" s="7" t="n"/>
      <c r="B84" s="6" t="n"/>
      <c r="C84" s="6" t="n"/>
      <c r="D84" s="11" t="n"/>
      <c r="E84" s="7" t="n"/>
      <c r="F84" s="8" t="n"/>
      <c r="G84" s="6" t="n"/>
      <c r="H84" s="7" t="n"/>
      <c r="I84" s="6" t="n"/>
      <c r="J84" s="10">
        <f>IF(F84="","",TRIM(IF(C84="NEFT",IF(LEN(D84)=16,"","NEFT UTR should be 16 characters. "),IF(C84="RTGS",IF(LEN(D84)=22,"","RTGS UTR should be 22 characters. "),IF(OR(C84="UPI",C84="IMPS"),IF(LEN(D84)=12,"","UPI / IMPS reference should be 12 digits. "),IF(C84="Cheque",IF(E84="","Enter the cheque date. ",IF(EDATE(E84,3)&lt;Invoices!$B$2,IF(G84="Yes","","STALE cheque, older than 3 months: ask for a new one. "),"")),""))))&amp;IF(AND(D84&lt;&gt;"",SUMPRODUCT(($D$5:$D$204=D84)*1)&gt;1),"DUPLICATE reference: check for double-entry. ","")&amp;IF(AND(C84="Cash",F84&gt;=200000),"CASH of Rs 2 lakh or more: not allowed. ","")&amp;IF(AND(G84="No",C84&lt;&gt;"Cheque"),"Not cleared yet: confirm on bank statement. ","")))</f>
        <v/>
      </c>
    </row>
    <row r="85">
      <c r="A85" s="7" t="n"/>
      <c r="B85" s="6" t="n"/>
      <c r="C85" s="6" t="n"/>
      <c r="D85" s="11" t="n"/>
      <c r="E85" s="7" t="n"/>
      <c r="F85" s="8" t="n"/>
      <c r="G85" s="6" t="n"/>
      <c r="H85" s="7" t="n"/>
      <c r="I85" s="6" t="n"/>
      <c r="J85" s="10">
        <f>IF(F85="","",TRIM(IF(C85="NEFT",IF(LEN(D85)=16,"","NEFT UTR should be 16 characters. "),IF(C85="RTGS",IF(LEN(D85)=22,"","RTGS UTR should be 22 characters. "),IF(OR(C85="UPI",C85="IMPS"),IF(LEN(D85)=12,"","UPI / IMPS reference should be 12 digits. "),IF(C85="Cheque",IF(E85="","Enter the cheque date. ",IF(EDATE(E85,3)&lt;Invoices!$B$2,IF(G85="Yes","","STALE cheque, older than 3 months: ask for a new one. "),"")),""))))&amp;IF(AND(D85&lt;&gt;"",SUMPRODUCT(($D$5:$D$204=D85)*1)&gt;1),"DUPLICATE reference: check for double-entry. ","")&amp;IF(AND(C85="Cash",F85&gt;=200000),"CASH of Rs 2 lakh or more: not allowed. ","")&amp;IF(AND(G85="No",C85&lt;&gt;"Cheque"),"Not cleared yet: confirm on bank statement. ","")))</f>
        <v/>
      </c>
    </row>
    <row r="86">
      <c r="A86" s="7" t="n"/>
      <c r="B86" s="6" t="n"/>
      <c r="C86" s="6" t="n"/>
      <c r="D86" s="11" t="n"/>
      <c r="E86" s="7" t="n"/>
      <c r="F86" s="8" t="n"/>
      <c r="G86" s="6" t="n"/>
      <c r="H86" s="7" t="n"/>
      <c r="I86" s="6" t="n"/>
      <c r="J86" s="10">
        <f>IF(F86="","",TRIM(IF(C86="NEFT",IF(LEN(D86)=16,"","NEFT UTR should be 16 characters. "),IF(C86="RTGS",IF(LEN(D86)=22,"","RTGS UTR should be 22 characters. "),IF(OR(C86="UPI",C86="IMPS"),IF(LEN(D86)=12,"","UPI / IMPS reference should be 12 digits. "),IF(C86="Cheque",IF(E86="","Enter the cheque date. ",IF(EDATE(E86,3)&lt;Invoices!$B$2,IF(G86="Yes","","STALE cheque, older than 3 months: ask for a new one. "),"")),""))))&amp;IF(AND(D86&lt;&gt;"",SUMPRODUCT(($D$5:$D$204=D86)*1)&gt;1),"DUPLICATE reference: check for double-entry. ","")&amp;IF(AND(C86="Cash",F86&gt;=200000),"CASH of Rs 2 lakh or more: not allowed. ","")&amp;IF(AND(G86="No",C86&lt;&gt;"Cheque"),"Not cleared yet: confirm on bank statement. ","")))</f>
        <v/>
      </c>
    </row>
    <row r="87">
      <c r="A87" s="7" t="n"/>
      <c r="B87" s="6" t="n"/>
      <c r="C87" s="6" t="n"/>
      <c r="D87" s="11" t="n"/>
      <c r="E87" s="7" t="n"/>
      <c r="F87" s="8" t="n"/>
      <c r="G87" s="6" t="n"/>
      <c r="H87" s="7" t="n"/>
      <c r="I87" s="6" t="n"/>
      <c r="J87" s="10">
        <f>IF(F87="","",TRIM(IF(C87="NEFT",IF(LEN(D87)=16,"","NEFT UTR should be 16 characters. "),IF(C87="RTGS",IF(LEN(D87)=22,"","RTGS UTR should be 22 characters. "),IF(OR(C87="UPI",C87="IMPS"),IF(LEN(D87)=12,"","UPI / IMPS reference should be 12 digits. "),IF(C87="Cheque",IF(E87="","Enter the cheque date. ",IF(EDATE(E87,3)&lt;Invoices!$B$2,IF(G87="Yes","","STALE cheque, older than 3 months: ask for a new one. "),"")),""))))&amp;IF(AND(D87&lt;&gt;"",SUMPRODUCT(($D$5:$D$204=D87)*1)&gt;1),"DUPLICATE reference: check for double-entry. ","")&amp;IF(AND(C87="Cash",F87&gt;=200000),"CASH of Rs 2 lakh or more: not allowed. ","")&amp;IF(AND(G87="No",C87&lt;&gt;"Cheque"),"Not cleared yet: confirm on bank statement. ","")))</f>
        <v/>
      </c>
    </row>
    <row r="88">
      <c r="A88" s="7" t="n"/>
      <c r="B88" s="6" t="n"/>
      <c r="C88" s="6" t="n"/>
      <c r="D88" s="11" t="n"/>
      <c r="E88" s="7" t="n"/>
      <c r="F88" s="8" t="n"/>
      <c r="G88" s="6" t="n"/>
      <c r="H88" s="7" t="n"/>
      <c r="I88" s="6" t="n"/>
      <c r="J88" s="10">
        <f>IF(F88="","",TRIM(IF(C88="NEFT",IF(LEN(D88)=16,"","NEFT UTR should be 16 characters. "),IF(C88="RTGS",IF(LEN(D88)=22,"","RTGS UTR should be 22 characters. "),IF(OR(C88="UPI",C88="IMPS"),IF(LEN(D88)=12,"","UPI / IMPS reference should be 12 digits. "),IF(C88="Cheque",IF(E88="","Enter the cheque date. ",IF(EDATE(E88,3)&lt;Invoices!$B$2,IF(G88="Yes","","STALE cheque, older than 3 months: ask for a new one. "),"")),""))))&amp;IF(AND(D88&lt;&gt;"",SUMPRODUCT(($D$5:$D$204=D88)*1)&gt;1),"DUPLICATE reference: check for double-entry. ","")&amp;IF(AND(C88="Cash",F88&gt;=200000),"CASH of Rs 2 lakh or more: not allowed. ","")&amp;IF(AND(G88="No",C88&lt;&gt;"Cheque"),"Not cleared yet: confirm on bank statement. ","")))</f>
        <v/>
      </c>
    </row>
    <row r="89">
      <c r="A89" s="7" t="n"/>
      <c r="B89" s="6" t="n"/>
      <c r="C89" s="6" t="n"/>
      <c r="D89" s="11" t="n"/>
      <c r="E89" s="7" t="n"/>
      <c r="F89" s="8" t="n"/>
      <c r="G89" s="6" t="n"/>
      <c r="H89" s="7" t="n"/>
      <c r="I89" s="6" t="n"/>
      <c r="J89" s="10">
        <f>IF(F89="","",TRIM(IF(C89="NEFT",IF(LEN(D89)=16,"","NEFT UTR should be 16 characters. "),IF(C89="RTGS",IF(LEN(D89)=22,"","RTGS UTR should be 22 characters. "),IF(OR(C89="UPI",C89="IMPS"),IF(LEN(D89)=12,"","UPI / IMPS reference should be 12 digits. "),IF(C89="Cheque",IF(E89="","Enter the cheque date. ",IF(EDATE(E89,3)&lt;Invoices!$B$2,IF(G89="Yes","","STALE cheque, older than 3 months: ask for a new one. "),"")),""))))&amp;IF(AND(D89&lt;&gt;"",SUMPRODUCT(($D$5:$D$204=D89)*1)&gt;1),"DUPLICATE reference: check for double-entry. ","")&amp;IF(AND(C89="Cash",F89&gt;=200000),"CASH of Rs 2 lakh or more: not allowed. ","")&amp;IF(AND(G89="No",C89&lt;&gt;"Cheque"),"Not cleared yet: confirm on bank statement. ","")))</f>
        <v/>
      </c>
    </row>
    <row r="90">
      <c r="A90" s="7" t="n"/>
      <c r="B90" s="6" t="n"/>
      <c r="C90" s="6" t="n"/>
      <c r="D90" s="11" t="n"/>
      <c r="E90" s="7" t="n"/>
      <c r="F90" s="8" t="n"/>
      <c r="G90" s="6" t="n"/>
      <c r="H90" s="7" t="n"/>
      <c r="I90" s="6" t="n"/>
      <c r="J90" s="10">
        <f>IF(F90="","",TRIM(IF(C90="NEFT",IF(LEN(D90)=16,"","NEFT UTR should be 16 characters. "),IF(C90="RTGS",IF(LEN(D90)=22,"","RTGS UTR should be 22 characters. "),IF(OR(C90="UPI",C90="IMPS"),IF(LEN(D90)=12,"","UPI / IMPS reference should be 12 digits. "),IF(C90="Cheque",IF(E90="","Enter the cheque date. ",IF(EDATE(E90,3)&lt;Invoices!$B$2,IF(G90="Yes","","STALE cheque, older than 3 months: ask for a new one. "),"")),""))))&amp;IF(AND(D90&lt;&gt;"",SUMPRODUCT(($D$5:$D$204=D90)*1)&gt;1),"DUPLICATE reference: check for double-entry. ","")&amp;IF(AND(C90="Cash",F90&gt;=200000),"CASH of Rs 2 lakh or more: not allowed. ","")&amp;IF(AND(G90="No",C90&lt;&gt;"Cheque"),"Not cleared yet: confirm on bank statement. ","")))</f>
        <v/>
      </c>
    </row>
    <row r="91">
      <c r="A91" s="7" t="n"/>
      <c r="B91" s="6" t="n"/>
      <c r="C91" s="6" t="n"/>
      <c r="D91" s="11" t="n"/>
      <c r="E91" s="7" t="n"/>
      <c r="F91" s="8" t="n"/>
      <c r="G91" s="6" t="n"/>
      <c r="H91" s="7" t="n"/>
      <c r="I91" s="6" t="n"/>
      <c r="J91" s="10">
        <f>IF(F91="","",TRIM(IF(C91="NEFT",IF(LEN(D91)=16,"","NEFT UTR should be 16 characters. "),IF(C91="RTGS",IF(LEN(D91)=22,"","RTGS UTR should be 22 characters. "),IF(OR(C91="UPI",C91="IMPS"),IF(LEN(D91)=12,"","UPI / IMPS reference should be 12 digits. "),IF(C91="Cheque",IF(E91="","Enter the cheque date. ",IF(EDATE(E91,3)&lt;Invoices!$B$2,IF(G91="Yes","","STALE cheque, older than 3 months: ask for a new one. "),"")),""))))&amp;IF(AND(D91&lt;&gt;"",SUMPRODUCT(($D$5:$D$204=D91)*1)&gt;1),"DUPLICATE reference: check for double-entry. ","")&amp;IF(AND(C91="Cash",F91&gt;=200000),"CASH of Rs 2 lakh or more: not allowed. ","")&amp;IF(AND(G91="No",C91&lt;&gt;"Cheque"),"Not cleared yet: confirm on bank statement. ","")))</f>
        <v/>
      </c>
    </row>
    <row r="92">
      <c r="A92" s="7" t="n"/>
      <c r="B92" s="6" t="n"/>
      <c r="C92" s="6" t="n"/>
      <c r="D92" s="11" t="n"/>
      <c r="E92" s="7" t="n"/>
      <c r="F92" s="8" t="n"/>
      <c r="G92" s="6" t="n"/>
      <c r="H92" s="7" t="n"/>
      <c r="I92" s="6" t="n"/>
      <c r="J92" s="10">
        <f>IF(F92="","",TRIM(IF(C92="NEFT",IF(LEN(D92)=16,"","NEFT UTR should be 16 characters. "),IF(C92="RTGS",IF(LEN(D92)=22,"","RTGS UTR should be 22 characters. "),IF(OR(C92="UPI",C92="IMPS"),IF(LEN(D92)=12,"","UPI / IMPS reference should be 12 digits. "),IF(C92="Cheque",IF(E92="","Enter the cheque date. ",IF(EDATE(E92,3)&lt;Invoices!$B$2,IF(G92="Yes","","STALE cheque, older than 3 months: ask for a new one. "),"")),""))))&amp;IF(AND(D92&lt;&gt;"",SUMPRODUCT(($D$5:$D$204=D92)*1)&gt;1),"DUPLICATE reference: check for double-entry. ","")&amp;IF(AND(C92="Cash",F92&gt;=200000),"CASH of Rs 2 lakh or more: not allowed. ","")&amp;IF(AND(G92="No",C92&lt;&gt;"Cheque"),"Not cleared yet: confirm on bank statement. ","")))</f>
        <v/>
      </c>
    </row>
    <row r="93">
      <c r="A93" s="7" t="n"/>
      <c r="B93" s="6" t="n"/>
      <c r="C93" s="6" t="n"/>
      <c r="D93" s="11" t="n"/>
      <c r="E93" s="7" t="n"/>
      <c r="F93" s="8" t="n"/>
      <c r="G93" s="6" t="n"/>
      <c r="H93" s="7" t="n"/>
      <c r="I93" s="6" t="n"/>
      <c r="J93" s="10">
        <f>IF(F93="","",TRIM(IF(C93="NEFT",IF(LEN(D93)=16,"","NEFT UTR should be 16 characters. "),IF(C93="RTGS",IF(LEN(D93)=22,"","RTGS UTR should be 22 characters. "),IF(OR(C93="UPI",C93="IMPS"),IF(LEN(D93)=12,"","UPI / IMPS reference should be 12 digits. "),IF(C93="Cheque",IF(E93="","Enter the cheque date. ",IF(EDATE(E93,3)&lt;Invoices!$B$2,IF(G93="Yes","","STALE cheque, older than 3 months: ask for a new one. "),"")),""))))&amp;IF(AND(D93&lt;&gt;"",SUMPRODUCT(($D$5:$D$204=D93)*1)&gt;1),"DUPLICATE reference: check for double-entry. ","")&amp;IF(AND(C93="Cash",F93&gt;=200000),"CASH of Rs 2 lakh or more: not allowed. ","")&amp;IF(AND(G93="No",C93&lt;&gt;"Cheque"),"Not cleared yet: confirm on bank statement. ","")))</f>
        <v/>
      </c>
    </row>
    <row r="94">
      <c r="A94" s="7" t="n"/>
      <c r="B94" s="6" t="n"/>
      <c r="C94" s="6" t="n"/>
      <c r="D94" s="11" t="n"/>
      <c r="E94" s="7" t="n"/>
      <c r="F94" s="8" t="n"/>
      <c r="G94" s="6" t="n"/>
      <c r="H94" s="7" t="n"/>
      <c r="I94" s="6" t="n"/>
      <c r="J94" s="10">
        <f>IF(F94="","",TRIM(IF(C94="NEFT",IF(LEN(D94)=16,"","NEFT UTR should be 16 characters. "),IF(C94="RTGS",IF(LEN(D94)=22,"","RTGS UTR should be 22 characters. "),IF(OR(C94="UPI",C94="IMPS"),IF(LEN(D94)=12,"","UPI / IMPS reference should be 12 digits. "),IF(C94="Cheque",IF(E94="","Enter the cheque date. ",IF(EDATE(E94,3)&lt;Invoices!$B$2,IF(G94="Yes","","STALE cheque, older than 3 months: ask for a new one. "),"")),""))))&amp;IF(AND(D94&lt;&gt;"",SUMPRODUCT(($D$5:$D$204=D94)*1)&gt;1),"DUPLICATE reference: check for double-entry. ","")&amp;IF(AND(C94="Cash",F94&gt;=200000),"CASH of Rs 2 lakh or more: not allowed. ","")&amp;IF(AND(G94="No",C94&lt;&gt;"Cheque"),"Not cleared yet: confirm on bank statement. ","")))</f>
        <v/>
      </c>
    </row>
    <row r="95">
      <c r="A95" s="7" t="n"/>
      <c r="B95" s="6" t="n"/>
      <c r="C95" s="6" t="n"/>
      <c r="D95" s="11" t="n"/>
      <c r="E95" s="7" t="n"/>
      <c r="F95" s="8" t="n"/>
      <c r="G95" s="6" t="n"/>
      <c r="H95" s="7" t="n"/>
      <c r="I95" s="6" t="n"/>
      <c r="J95" s="10">
        <f>IF(F95="","",TRIM(IF(C95="NEFT",IF(LEN(D95)=16,"","NEFT UTR should be 16 characters. "),IF(C95="RTGS",IF(LEN(D95)=22,"","RTGS UTR should be 22 characters. "),IF(OR(C95="UPI",C95="IMPS"),IF(LEN(D95)=12,"","UPI / IMPS reference should be 12 digits. "),IF(C95="Cheque",IF(E95="","Enter the cheque date. ",IF(EDATE(E95,3)&lt;Invoices!$B$2,IF(G95="Yes","","STALE cheque, older than 3 months: ask for a new one. "),"")),""))))&amp;IF(AND(D95&lt;&gt;"",SUMPRODUCT(($D$5:$D$204=D95)*1)&gt;1),"DUPLICATE reference: check for double-entry. ","")&amp;IF(AND(C95="Cash",F95&gt;=200000),"CASH of Rs 2 lakh or more: not allowed. ","")&amp;IF(AND(G95="No",C95&lt;&gt;"Cheque"),"Not cleared yet: confirm on bank statement. ","")))</f>
        <v/>
      </c>
    </row>
    <row r="96">
      <c r="A96" s="7" t="n"/>
      <c r="B96" s="6" t="n"/>
      <c r="C96" s="6" t="n"/>
      <c r="D96" s="11" t="n"/>
      <c r="E96" s="7" t="n"/>
      <c r="F96" s="8" t="n"/>
      <c r="G96" s="6" t="n"/>
      <c r="H96" s="7" t="n"/>
      <c r="I96" s="6" t="n"/>
      <c r="J96" s="10">
        <f>IF(F96="","",TRIM(IF(C96="NEFT",IF(LEN(D96)=16,"","NEFT UTR should be 16 characters. "),IF(C96="RTGS",IF(LEN(D96)=22,"","RTGS UTR should be 22 characters. "),IF(OR(C96="UPI",C96="IMPS"),IF(LEN(D96)=12,"","UPI / IMPS reference should be 12 digits. "),IF(C96="Cheque",IF(E96="","Enter the cheque date. ",IF(EDATE(E96,3)&lt;Invoices!$B$2,IF(G96="Yes","","STALE cheque, older than 3 months: ask for a new one. "),"")),""))))&amp;IF(AND(D96&lt;&gt;"",SUMPRODUCT(($D$5:$D$204=D96)*1)&gt;1),"DUPLICATE reference: check for double-entry. ","")&amp;IF(AND(C96="Cash",F96&gt;=200000),"CASH of Rs 2 lakh or more: not allowed. ","")&amp;IF(AND(G96="No",C96&lt;&gt;"Cheque"),"Not cleared yet: confirm on bank statement. ","")))</f>
        <v/>
      </c>
    </row>
    <row r="97">
      <c r="A97" s="7" t="n"/>
      <c r="B97" s="6" t="n"/>
      <c r="C97" s="6" t="n"/>
      <c r="D97" s="11" t="n"/>
      <c r="E97" s="7" t="n"/>
      <c r="F97" s="8" t="n"/>
      <c r="G97" s="6" t="n"/>
      <c r="H97" s="7" t="n"/>
      <c r="I97" s="6" t="n"/>
      <c r="J97" s="10">
        <f>IF(F97="","",TRIM(IF(C97="NEFT",IF(LEN(D97)=16,"","NEFT UTR should be 16 characters. "),IF(C97="RTGS",IF(LEN(D97)=22,"","RTGS UTR should be 22 characters. "),IF(OR(C97="UPI",C97="IMPS"),IF(LEN(D97)=12,"","UPI / IMPS reference should be 12 digits. "),IF(C97="Cheque",IF(E97="","Enter the cheque date. ",IF(EDATE(E97,3)&lt;Invoices!$B$2,IF(G97="Yes","","STALE cheque, older than 3 months: ask for a new one. "),"")),""))))&amp;IF(AND(D97&lt;&gt;"",SUMPRODUCT(($D$5:$D$204=D97)*1)&gt;1),"DUPLICATE reference: check for double-entry. ","")&amp;IF(AND(C97="Cash",F97&gt;=200000),"CASH of Rs 2 lakh or more: not allowed. ","")&amp;IF(AND(G97="No",C97&lt;&gt;"Cheque"),"Not cleared yet: confirm on bank statement. ","")))</f>
        <v/>
      </c>
    </row>
    <row r="98">
      <c r="A98" s="7" t="n"/>
      <c r="B98" s="6" t="n"/>
      <c r="C98" s="6" t="n"/>
      <c r="D98" s="11" t="n"/>
      <c r="E98" s="7" t="n"/>
      <c r="F98" s="8" t="n"/>
      <c r="G98" s="6" t="n"/>
      <c r="H98" s="7" t="n"/>
      <c r="I98" s="6" t="n"/>
      <c r="J98" s="10">
        <f>IF(F98="","",TRIM(IF(C98="NEFT",IF(LEN(D98)=16,"","NEFT UTR should be 16 characters. "),IF(C98="RTGS",IF(LEN(D98)=22,"","RTGS UTR should be 22 characters. "),IF(OR(C98="UPI",C98="IMPS"),IF(LEN(D98)=12,"","UPI / IMPS reference should be 12 digits. "),IF(C98="Cheque",IF(E98="","Enter the cheque date. ",IF(EDATE(E98,3)&lt;Invoices!$B$2,IF(G98="Yes","","STALE cheque, older than 3 months: ask for a new one. "),"")),""))))&amp;IF(AND(D98&lt;&gt;"",SUMPRODUCT(($D$5:$D$204=D98)*1)&gt;1),"DUPLICATE reference: check for double-entry. ","")&amp;IF(AND(C98="Cash",F98&gt;=200000),"CASH of Rs 2 lakh or more: not allowed. ","")&amp;IF(AND(G98="No",C98&lt;&gt;"Cheque"),"Not cleared yet: confirm on bank statement. ","")))</f>
        <v/>
      </c>
    </row>
    <row r="99">
      <c r="A99" s="7" t="n"/>
      <c r="B99" s="6" t="n"/>
      <c r="C99" s="6" t="n"/>
      <c r="D99" s="11" t="n"/>
      <c r="E99" s="7" t="n"/>
      <c r="F99" s="8" t="n"/>
      <c r="G99" s="6" t="n"/>
      <c r="H99" s="7" t="n"/>
      <c r="I99" s="6" t="n"/>
      <c r="J99" s="10">
        <f>IF(F99="","",TRIM(IF(C99="NEFT",IF(LEN(D99)=16,"","NEFT UTR should be 16 characters. "),IF(C99="RTGS",IF(LEN(D99)=22,"","RTGS UTR should be 22 characters. "),IF(OR(C99="UPI",C99="IMPS"),IF(LEN(D99)=12,"","UPI / IMPS reference should be 12 digits. "),IF(C99="Cheque",IF(E99="","Enter the cheque date. ",IF(EDATE(E99,3)&lt;Invoices!$B$2,IF(G99="Yes","","STALE cheque, older than 3 months: ask for a new one. "),"")),""))))&amp;IF(AND(D99&lt;&gt;"",SUMPRODUCT(($D$5:$D$204=D99)*1)&gt;1),"DUPLICATE reference: check for double-entry. ","")&amp;IF(AND(C99="Cash",F99&gt;=200000),"CASH of Rs 2 lakh or more: not allowed. ","")&amp;IF(AND(G99="No",C99&lt;&gt;"Cheque"),"Not cleared yet: confirm on bank statement. ","")))</f>
        <v/>
      </c>
    </row>
    <row r="100">
      <c r="A100" s="7" t="n"/>
      <c r="B100" s="6" t="n"/>
      <c r="C100" s="6" t="n"/>
      <c r="D100" s="11" t="n"/>
      <c r="E100" s="7" t="n"/>
      <c r="F100" s="8" t="n"/>
      <c r="G100" s="6" t="n"/>
      <c r="H100" s="7" t="n"/>
      <c r="I100" s="6" t="n"/>
      <c r="J100" s="10">
        <f>IF(F100="","",TRIM(IF(C100="NEFT",IF(LEN(D100)=16,"","NEFT UTR should be 16 characters. "),IF(C100="RTGS",IF(LEN(D100)=22,"","RTGS UTR should be 22 characters. "),IF(OR(C100="UPI",C100="IMPS"),IF(LEN(D100)=12,"","UPI / IMPS reference should be 12 digits. "),IF(C100="Cheque",IF(E100="","Enter the cheque date. ",IF(EDATE(E100,3)&lt;Invoices!$B$2,IF(G100="Yes","","STALE cheque, older than 3 months: ask for a new one. "),"")),""))))&amp;IF(AND(D100&lt;&gt;"",SUMPRODUCT(($D$5:$D$204=D100)*1)&gt;1),"DUPLICATE reference: check for double-entry. ","")&amp;IF(AND(C100="Cash",F100&gt;=200000),"CASH of Rs 2 lakh or more: not allowed. ","")&amp;IF(AND(G100="No",C100&lt;&gt;"Cheque"),"Not cleared yet: confirm on bank statement. ","")))</f>
        <v/>
      </c>
    </row>
    <row r="101">
      <c r="A101" s="7" t="n"/>
      <c r="B101" s="6" t="n"/>
      <c r="C101" s="6" t="n"/>
      <c r="D101" s="11" t="n"/>
      <c r="E101" s="7" t="n"/>
      <c r="F101" s="8" t="n"/>
      <c r="G101" s="6" t="n"/>
      <c r="H101" s="7" t="n"/>
      <c r="I101" s="6" t="n"/>
      <c r="J101" s="10">
        <f>IF(F101="","",TRIM(IF(C101="NEFT",IF(LEN(D101)=16,"","NEFT UTR should be 16 characters. "),IF(C101="RTGS",IF(LEN(D101)=22,"","RTGS UTR should be 22 characters. "),IF(OR(C101="UPI",C101="IMPS"),IF(LEN(D101)=12,"","UPI / IMPS reference should be 12 digits. "),IF(C101="Cheque",IF(E101="","Enter the cheque date. ",IF(EDATE(E101,3)&lt;Invoices!$B$2,IF(G101="Yes","","STALE cheque, older than 3 months: ask for a new one. "),"")),""))))&amp;IF(AND(D101&lt;&gt;"",SUMPRODUCT(($D$5:$D$204=D101)*1)&gt;1),"DUPLICATE reference: check for double-entry. ","")&amp;IF(AND(C101="Cash",F101&gt;=200000),"CASH of Rs 2 lakh or more: not allowed. ","")&amp;IF(AND(G101="No",C101&lt;&gt;"Cheque"),"Not cleared yet: confirm on bank statement. ","")))</f>
        <v/>
      </c>
    </row>
    <row r="102">
      <c r="A102" s="7" t="n"/>
      <c r="B102" s="6" t="n"/>
      <c r="C102" s="6" t="n"/>
      <c r="D102" s="11" t="n"/>
      <c r="E102" s="7" t="n"/>
      <c r="F102" s="8" t="n"/>
      <c r="G102" s="6" t="n"/>
      <c r="H102" s="7" t="n"/>
      <c r="I102" s="6" t="n"/>
      <c r="J102" s="10">
        <f>IF(F102="","",TRIM(IF(C102="NEFT",IF(LEN(D102)=16,"","NEFT UTR should be 16 characters. "),IF(C102="RTGS",IF(LEN(D102)=22,"","RTGS UTR should be 22 characters. "),IF(OR(C102="UPI",C102="IMPS"),IF(LEN(D102)=12,"","UPI / IMPS reference should be 12 digits. "),IF(C102="Cheque",IF(E102="","Enter the cheque date. ",IF(EDATE(E102,3)&lt;Invoices!$B$2,IF(G102="Yes","","STALE cheque, older than 3 months: ask for a new one. "),"")),""))))&amp;IF(AND(D102&lt;&gt;"",SUMPRODUCT(($D$5:$D$204=D102)*1)&gt;1),"DUPLICATE reference: check for double-entry. ","")&amp;IF(AND(C102="Cash",F102&gt;=200000),"CASH of Rs 2 lakh or more: not allowed. ","")&amp;IF(AND(G102="No",C102&lt;&gt;"Cheque"),"Not cleared yet: confirm on bank statement. ","")))</f>
        <v/>
      </c>
    </row>
    <row r="103">
      <c r="A103" s="7" t="n"/>
      <c r="B103" s="6" t="n"/>
      <c r="C103" s="6" t="n"/>
      <c r="D103" s="11" t="n"/>
      <c r="E103" s="7" t="n"/>
      <c r="F103" s="8" t="n"/>
      <c r="G103" s="6" t="n"/>
      <c r="H103" s="7" t="n"/>
      <c r="I103" s="6" t="n"/>
      <c r="J103" s="10">
        <f>IF(F103="","",TRIM(IF(C103="NEFT",IF(LEN(D103)=16,"","NEFT UTR should be 16 characters. "),IF(C103="RTGS",IF(LEN(D103)=22,"","RTGS UTR should be 22 characters. "),IF(OR(C103="UPI",C103="IMPS"),IF(LEN(D103)=12,"","UPI / IMPS reference should be 12 digits. "),IF(C103="Cheque",IF(E103="","Enter the cheque date. ",IF(EDATE(E103,3)&lt;Invoices!$B$2,IF(G103="Yes","","STALE cheque, older than 3 months: ask for a new one. "),"")),""))))&amp;IF(AND(D103&lt;&gt;"",SUMPRODUCT(($D$5:$D$204=D103)*1)&gt;1),"DUPLICATE reference: check for double-entry. ","")&amp;IF(AND(C103="Cash",F103&gt;=200000),"CASH of Rs 2 lakh or more: not allowed. ","")&amp;IF(AND(G103="No",C103&lt;&gt;"Cheque"),"Not cleared yet: confirm on bank statement. ","")))</f>
        <v/>
      </c>
    </row>
    <row r="104">
      <c r="A104" s="7" t="n"/>
      <c r="B104" s="6" t="n"/>
      <c r="C104" s="6" t="n"/>
      <c r="D104" s="11" t="n"/>
      <c r="E104" s="7" t="n"/>
      <c r="F104" s="8" t="n"/>
      <c r="G104" s="6" t="n"/>
      <c r="H104" s="7" t="n"/>
      <c r="I104" s="6" t="n"/>
      <c r="J104" s="10">
        <f>IF(F104="","",TRIM(IF(C104="NEFT",IF(LEN(D104)=16,"","NEFT UTR should be 16 characters. "),IF(C104="RTGS",IF(LEN(D104)=22,"","RTGS UTR should be 22 characters. "),IF(OR(C104="UPI",C104="IMPS"),IF(LEN(D104)=12,"","UPI / IMPS reference should be 12 digits. "),IF(C104="Cheque",IF(E104="","Enter the cheque date. ",IF(EDATE(E104,3)&lt;Invoices!$B$2,IF(G104="Yes","","STALE cheque, older than 3 months: ask for a new one. "),"")),""))))&amp;IF(AND(D104&lt;&gt;"",SUMPRODUCT(($D$5:$D$204=D104)*1)&gt;1),"DUPLICATE reference: check for double-entry. ","")&amp;IF(AND(C104="Cash",F104&gt;=200000),"CASH of Rs 2 lakh or more: not allowed. ","")&amp;IF(AND(G104="No",C104&lt;&gt;"Cheque"),"Not cleared yet: confirm on bank statement. ","")))</f>
        <v/>
      </c>
    </row>
    <row r="105">
      <c r="A105" s="7" t="n"/>
      <c r="B105" s="6" t="n"/>
      <c r="C105" s="6" t="n"/>
      <c r="D105" s="11" t="n"/>
      <c r="E105" s="7" t="n"/>
      <c r="F105" s="8" t="n"/>
      <c r="G105" s="6" t="n"/>
      <c r="H105" s="7" t="n"/>
      <c r="I105" s="6" t="n"/>
      <c r="J105" s="10">
        <f>IF(F105="","",TRIM(IF(C105="NEFT",IF(LEN(D105)=16,"","NEFT UTR should be 16 characters. "),IF(C105="RTGS",IF(LEN(D105)=22,"","RTGS UTR should be 22 characters. "),IF(OR(C105="UPI",C105="IMPS"),IF(LEN(D105)=12,"","UPI / IMPS reference should be 12 digits. "),IF(C105="Cheque",IF(E105="","Enter the cheque date. ",IF(EDATE(E105,3)&lt;Invoices!$B$2,IF(G105="Yes","","STALE cheque, older than 3 months: ask for a new one. "),"")),""))))&amp;IF(AND(D105&lt;&gt;"",SUMPRODUCT(($D$5:$D$204=D105)*1)&gt;1),"DUPLICATE reference: check for double-entry. ","")&amp;IF(AND(C105="Cash",F105&gt;=200000),"CASH of Rs 2 lakh or more: not allowed. ","")&amp;IF(AND(G105="No",C105&lt;&gt;"Cheque"),"Not cleared yet: confirm on bank statement. ","")))</f>
        <v/>
      </c>
    </row>
    <row r="106">
      <c r="A106" s="7" t="n"/>
      <c r="B106" s="6" t="n"/>
      <c r="C106" s="6" t="n"/>
      <c r="D106" s="11" t="n"/>
      <c r="E106" s="7" t="n"/>
      <c r="F106" s="8" t="n"/>
      <c r="G106" s="6" t="n"/>
      <c r="H106" s="7" t="n"/>
      <c r="I106" s="6" t="n"/>
      <c r="J106" s="10">
        <f>IF(F106="","",TRIM(IF(C106="NEFT",IF(LEN(D106)=16,"","NEFT UTR should be 16 characters. "),IF(C106="RTGS",IF(LEN(D106)=22,"","RTGS UTR should be 22 characters. "),IF(OR(C106="UPI",C106="IMPS"),IF(LEN(D106)=12,"","UPI / IMPS reference should be 12 digits. "),IF(C106="Cheque",IF(E106="","Enter the cheque date. ",IF(EDATE(E106,3)&lt;Invoices!$B$2,IF(G106="Yes","","STALE cheque, older than 3 months: ask for a new one. "),"")),""))))&amp;IF(AND(D106&lt;&gt;"",SUMPRODUCT(($D$5:$D$204=D106)*1)&gt;1),"DUPLICATE reference: check for double-entry. ","")&amp;IF(AND(C106="Cash",F106&gt;=200000),"CASH of Rs 2 lakh or more: not allowed. ","")&amp;IF(AND(G106="No",C106&lt;&gt;"Cheque"),"Not cleared yet: confirm on bank statement. ","")))</f>
        <v/>
      </c>
    </row>
    <row r="107">
      <c r="A107" s="7" t="n"/>
      <c r="B107" s="6" t="n"/>
      <c r="C107" s="6" t="n"/>
      <c r="D107" s="11" t="n"/>
      <c r="E107" s="7" t="n"/>
      <c r="F107" s="8" t="n"/>
      <c r="G107" s="6" t="n"/>
      <c r="H107" s="7" t="n"/>
      <c r="I107" s="6" t="n"/>
      <c r="J107" s="10">
        <f>IF(F107="","",TRIM(IF(C107="NEFT",IF(LEN(D107)=16,"","NEFT UTR should be 16 characters. "),IF(C107="RTGS",IF(LEN(D107)=22,"","RTGS UTR should be 22 characters. "),IF(OR(C107="UPI",C107="IMPS"),IF(LEN(D107)=12,"","UPI / IMPS reference should be 12 digits. "),IF(C107="Cheque",IF(E107="","Enter the cheque date. ",IF(EDATE(E107,3)&lt;Invoices!$B$2,IF(G107="Yes","","STALE cheque, older than 3 months: ask for a new one. "),"")),""))))&amp;IF(AND(D107&lt;&gt;"",SUMPRODUCT(($D$5:$D$204=D107)*1)&gt;1),"DUPLICATE reference: check for double-entry. ","")&amp;IF(AND(C107="Cash",F107&gt;=200000),"CASH of Rs 2 lakh or more: not allowed. ","")&amp;IF(AND(G107="No",C107&lt;&gt;"Cheque"),"Not cleared yet: confirm on bank statement. ","")))</f>
        <v/>
      </c>
    </row>
    <row r="108">
      <c r="A108" s="7" t="n"/>
      <c r="B108" s="6" t="n"/>
      <c r="C108" s="6" t="n"/>
      <c r="D108" s="11" t="n"/>
      <c r="E108" s="7" t="n"/>
      <c r="F108" s="8" t="n"/>
      <c r="G108" s="6" t="n"/>
      <c r="H108" s="7" t="n"/>
      <c r="I108" s="6" t="n"/>
      <c r="J108" s="10">
        <f>IF(F108="","",TRIM(IF(C108="NEFT",IF(LEN(D108)=16,"","NEFT UTR should be 16 characters. "),IF(C108="RTGS",IF(LEN(D108)=22,"","RTGS UTR should be 22 characters. "),IF(OR(C108="UPI",C108="IMPS"),IF(LEN(D108)=12,"","UPI / IMPS reference should be 12 digits. "),IF(C108="Cheque",IF(E108="","Enter the cheque date. ",IF(EDATE(E108,3)&lt;Invoices!$B$2,IF(G108="Yes","","STALE cheque, older than 3 months: ask for a new one. "),"")),""))))&amp;IF(AND(D108&lt;&gt;"",SUMPRODUCT(($D$5:$D$204=D108)*1)&gt;1),"DUPLICATE reference: check for double-entry. ","")&amp;IF(AND(C108="Cash",F108&gt;=200000),"CASH of Rs 2 lakh or more: not allowed. ","")&amp;IF(AND(G108="No",C108&lt;&gt;"Cheque"),"Not cleared yet: confirm on bank statement. ","")))</f>
        <v/>
      </c>
    </row>
    <row r="109">
      <c r="A109" s="7" t="n"/>
      <c r="B109" s="6" t="n"/>
      <c r="C109" s="6" t="n"/>
      <c r="D109" s="11" t="n"/>
      <c r="E109" s="7" t="n"/>
      <c r="F109" s="8" t="n"/>
      <c r="G109" s="6" t="n"/>
      <c r="H109" s="7" t="n"/>
      <c r="I109" s="6" t="n"/>
      <c r="J109" s="10">
        <f>IF(F109="","",TRIM(IF(C109="NEFT",IF(LEN(D109)=16,"","NEFT UTR should be 16 characters. "),IF(C109="RTGS",IF(LEN(D109)=22,"","RTGS UTR should be 22 characters. "),IF(OR(C109="UPI",C109="IMPS"),IF(LEN(D109)=12,"","UPI / IMPS reference should be 12 digits. "),IF(C109="Cheque",IF(E109="","Enter the cheque date. ",IF(EDATE(E109,3)&lt;Invoices!$B$2,IF(G109="Yes","","STALE cheque, older than 3 months: ask for a new one. "),"")),""))))&amp;IF(AND(D109&lt;&gt;"",SUMPRODUCT(($D$5:$D$204=D109)*1)&gt;1),"DUPLICATE reference: check for double-entry. ","")&amp;IF(AND(C109="Cash",F109&gt;=200000),"CASH of Rs 2 lakh or more: not allowed. ","")&amp;IF(AND(G109="No",C109&lt;&gt;"Cheque"),"Not cleared yet: confirm on bank statement. ","")))</f>
        <v/>
      </c>
    </row>
    <row r="110">
      <c r="A110" s="7" t="n"/>
      <c r="B110" s="6" t="n"/>
      <c r="C110" s="6" t="n"/>
      <c r="D110" s="11" t="n"/>
      <c r="E110" s="7" t="n"/>
      <c r="F110" s="8" t="n"/>
      <c r="G110" s="6" t="n"/>
      <c r="H110" s="7" t="n"/>
      <c r="I110" s="6" t="n"/>
      <c r="J110" s="10">
        <f>IF(F110="","",TRIM(IF(C110="NEFT",IF(LEN(D110)=16,"","NEFT UTR should be 16 characters. "),IF(C110="RTGS",IF(LEN(D110)=22,"","RTGS UTR should be 22 characters. "),IF(OR(C110="UPI",C110="IMPS"),IF(LEN(D110)=12,"","UPI / IMPS reference should be 12 digits. "),IF(C110="Cheque",IF(E110="","Enter the cheque date. ",IF(EDATE(E110,3)&lt;Invoices!$B$2,IF(G110="Yes","","STALE cheque, older than 3 months: ask for a new one. "),"")),""))))&amp;IF(AND(D110&lt;&gt;"",SUMPRODUCT(($D$5:$D$204=D110)*1)&gt;1),"DUPLICATE reference: check for double-entry. ","")&amp;IF(AND(C110="Cash",F110&gt;=200000),"CASH of Rs 2 lakh or more: not allowed. ","")&amp;IF(AND(G110="No",C110&lt;&gt;"Cheque"),"Not cleared yet: confirm on bank statement. ","")))</f>
        <v/>
      </c>
    </row>
    <row r="111">
      <c r="A111" s="7" t="n"/>
      <c r="B111" s="6" t="n"/>
      <c r="C111" s="6" t="n"/>
      <c r="D111" s="11" t="n"/>
      <c r="E111" s="7" t="n"/>
      <c r="F111" s="8" t="n"/>
      <c r="G111" s="6" t="n"/>
      <c r="H111" s="7" t="n"/>
      <c r="I111" s="6" t="n"/>
      <c r="J111" s="10">
        <f>IF(F111="","",TRIM(IF(C111="NEFT",IF(LEN(D111)=16,"","NEFT UTR should be 16 characters. "),IF(C111="RTGS",IF(LEN(D111)=22,"","RTGS UTR should be 22 characters. "),IF(OR(C111="UPI",C111="IMPS"),IF(LEN(D111)=12,"","UPI / IMPS reference should be 12 digits. "),IF(C111="Cheque",IF(E111="","Enter the cheque date. ",IF(EDATE(E111,3)&lt;Invoices!$B$2,IF(G111="Yes","","STALE cheque, older than 3 months: ask for a new one. "),"")),""))))&amp;IF(AND(D111&lt;&gt;"",SUMPRODUCT(($D$5:$D$204=D111)*1)&gt;1),"DUPLICATE reference: check for double-entry. ","")&amp;IF(AND(C111="Cash",F111&gt;=200000),"CASH of Rs 2 lakh or more: not allowed. ","")&amp;IF(AND(G111="No",C111&lt;&gt;"Cheque"),"Not cleared yet: confirm on bank statement. ","")))</f>
        <v/>
      </c>
    </row>
    <row r="112">
      <c r="A112" s="7" t="n"/>
      <c r="B112" s="6" t="n"/>
      <c r="C112" s="6" t="n"/>
      <c r="D112" s="11" t="n"/>
      <c r="E112" s="7" t="n"/>
      <c r="F112" s="8" t="n"/>
      <c r="G112" s="6" t="n"/>
      <c r="H112" s="7" t="n"/>
      <c r="I112" s="6" t="n"/>
      <c r="J112" s="10">
        <f>IF(F112="","",TRIM(IF(C112="NEFT",IF(LEN(D112)=16,"","NEFT UTR should be 16 characters. "),IF(C112="RTGS",IF(LEN(D112)=22,"","RTGS UTR should be 22 characters. "),IF(OR(C112="UPI",C112="IMPS"),IF(LEN(D112)=12,"","UPI / IMPS reference should be 12 digits. "),IF(C112="Cheque",IF(E112="","Enter the cheque date. ",IF(EDATE(E112,3)&lt;Invoices!$B$2,IF(G112="Yes","","STALE cheque, older than 3 months: ask for a new one. "),"")),""))))&amp;IF(AND(D112&lt;&gt;"",SUMPRODUCT(($D$5:$D$204=D112)*1)&gt;1),"DUPLICATE reference: check for double-entry. ","")&amp;IF(AND(C112="Cash",F112&gt;=200000),"CASH of Rs 2 lakh or more: not allowed. ","")&amp;IF(AND(G112="No",C112&lt;&gt;"Cheque"),"Not cleared yet: confirm on bank statement. ","")))</f>
        <v/>
      </c>
    </row>
    <row r="113">
      <c r="A113" s="7" t="n"/>
      <c r="B113" s="6" t="n"/>
      <c r="C113" s="6" t="n"/>
      <c r="D113" s="11" t="n"/>
      <c r="E113" s="7" t="n"/>
      <c r="F113" s="8" t="n"/>
      <c r="G113" s="6" t="n"/>
      <c r="H113" s="7" t="n"/>
      <c r="I113" s="6" t="n"/>
      <c r="J113" s="10">
        <f>IF(F113="","",TRIM(IF(C113="NEFT",IF(LEN(D113)=16,"","NEFT UTR should be 16 characters. "),IF(C113="RTGS",IF(LEN(D113)=22,"","RTGS UTR should be 22 characters. "),IF(OR(C113="UPI",C113="IMPS"),IF(LEN(D113)=12,"","UPI / IMPS reference should be 12 digits. "),IF(C113="Cheque",IF(E113="","Enter the cheque date. ",IF(EDATE(E113,3)&lt;Invoices!$B$2,IF(G113="Yes","","STALE cheque, older than 3 months: ask for a new one. "),"")),""))))&amp;IF(AND(D113&lt;&gt;"",SUMPRODUCT(($D$5:$D$204=D113)*1)&gt;1),"DUPLICATE reference: check for double-entry. ","")&amp;IF(AND(C113="Cash",F113&gt;=200000),"CASH of Rs 2 lakh or more: not allowed. ","")&amp;IF(AND(G113="No",C113&lt;&gt;"Cheque"),"Not cleared yet: confirm on bank statement. ","")))</f>
        <v/>
      </c>
    </row>
    <row r="114">
      <c r="A114" s="7" t="n"/>
      <c r="B114" s="6" t="n"/>
      <c r="C114" s="6" t="n"/>
      <c r="D114" s="11" t="n"/>
      <c r="E114" s="7" t="n"/>
      <c r="F114" s="8" t="n"/>
      <c r="G114" s="6" t="n"/>
      <c r="H114" s="7" t="n"/>
      <c r="I114" s="6" t="n"/>
      <c r="J114" s="10">
        <f>IF(F114="","",TRIM(IF(C114="NEFT",IF(LEN(D114)=16,"","NEFT UTR should be 16 characters. "),IF(C114="RTGS",IF(LEN(D114)=22,"","RTGS UTR should be 22 characters. "),IF(OR(C114="UPI",C114="IMPS"),IF(LEN(D114)=12,"","UPI / IMPS reference should be 12 digits. "),IF(C114="Cheque",IF(E114="","Enter the cheque date. ",IF(EDATE(E114,3)&lt;Invoices!$B$2,IF(G114="Yes","","STALE cheque, older than 3 months: ask for a new one. "),"")),""))))&amp;IF(AND(D114&lt;&gt;"",SUMPRODUCT(($D$5:$D$204=D114)*1)&gt;1),"DUPLICATE reference: check for double-entry. ","")&amp;IF(AND(C114="Cash",F114&gt;=200000),"CASH of Rs 2 lakh or more: not allowed. ","")&amp;IF(AND(G114="No",C114&lt;&gt;"Cheque"),"Not cleared yet: confirm on bank statement. ","")))</f>
        <v/>
      </c>
    </row>
    <row r="115">
      <c r="A115" s="7" t="n"/>
      <c r="B115" s="6" t="n"/>
      <c r="C115" s="6" t="n"/>
      <c r="D115" s="11" t="n"/>
      <c r="E115" s="7" t="n"/>
      <c r="F115" s="8" t="n"/>
      <c r="G115" s="6" t="n"/>
      <c r="H115" s="7" t="n"/>
      <c r="I115" s="6" t="n"/>
      <c r="J115" s="10">
        <f>IF(F115="","",TRIM(IF(C115="NEFT",IF(LEN(D115)=16,"","NEFT UTR should be 16 characters. "),IF(C115="RTGS",IF(LEN(D115)=22,"","RTGS UTR should be 22 characters. "),IF(OR(C115="UPI",C115="IMPS"),IF(LEN(D115)=12,"","UPI / IMPS reference should be 12 digits. "),IF(C115="Cheque",IF(E115="","Enter the cheque date. ",IF(EDATE(E115,3)&lt;Invoices!$B$2,IF(G115="Yes","","STALE cheque, older than 3 months: ask for a new one. "),"")),""))))&amp;IF(AND(D115&lt;&gt;"",SUMPRODUCT(($D$5:$D$204=D115)*1)&gt;1),"DUPLICATE reference: check for double-entry. ","")&amp;IF(AND(C115="Cash",F115&gt;=200000),"CASH of Rs 2 lakh or more: not allowed. ","")&amp;IF(AND(G115="No",C115&lt;&gt;"Cheque"),"Not cleared yet: confirm on bank statement. ","")))</f>
        <v/>
      </c>
    </row>
    <row r="116">
      <c r="A116" s="7" t="n"/>
      <c r="B116" s="6" t="n"/>
      <c r="C116" s="6" t="n"/>
      <c r="D116" s="11" t="n"/>
      <c r="E116" s="7" t="n"/>
      <c r="F116" s="8" t="n"/>
      <c r="G116" s="6" t="n"/>
      <c r="H116" s="7" t="n"/>
      <c r="I116" s="6" t="n"/>
      <c r="J116" s="10">
        <f>IF(F116="","",TRIM(IF(C116="NEFT",IF(LEN(D116)=16,"","NEFT UTR should be 16 characters. "),IF(C116="RTGS",IF(LEN(D116)=22,"","RTGS UTR should be 22 characters. "),IF(OR(C116="UPI",C116="IMPS"),IF(LEN(D116)=12,"","UPI / IMPS reference should be 12 digits. "),IF(C116="Cheque",IF(E116="","Enter the cheque date. ",IF(EDATE(E116,3)&lt;Invoices!$B$2,IF(G116="Yes","","STALE cheque, older than 3 months: ask for a new one. "),"")),""))))&amp;IF(AND(D116&lt;&gt;"",SUMPRODUCT(($D$5:$D$204=D116)*1)&gt;1),"DUPLICATE reference: check for double-entry. ","")&amp;IF(AND(C116="Cash",F116&gt;=200000),"CASH of Rs 2 lakh or more: not allowed. ","")&amp;IF(AND(G116="No",C116&lt;&gt;"Cheque"),"Not cleared yet: confirm on bank statement. ","")))</f>
        <v/>
      </c>
    </row>
    <row r="117">
      <c r="A117" s="7" t="n"/>
      <c r="B117" s="6" t="n"/>
      <c r="C117" s="6" t="n"/>
      <c r="D117" s="11" t="n"/>
      <c r="E117" s="7" t="n"/>
      <c r="F117" s="8" t="n"/>
      <c r="G117" s="6" t="n"/>
      <c r="H117" s="7" t="n"/>
      <c r="I117" s="6" t="n"/>
      <c r="J117" s="10">
        <f>IF(F117="","",TRIM(IF(C117="NEFT",IF(LEN(D117)=16,"","NEFT UTR should be 16 characters. "),IF(C117="RTGS",IF(LEN(D117)=22,"","RTGS UTR should be 22 characters. "),IF(OR(C117="UPI",C117="IMPS"),IF(LEN(D117)=12,"","UPI / IMPS reference should be 12 digits. "),IF(C117="Cheque",IF(E117="","Enter the cheque date. ",IF(EDATE(E117,3)&lt;Invoices!$B$2,IF(G117="Yes","","STALE cheque, older than 3 months: ask for a new one. "),"")),""))))&amp;IF(AND(D117&lt;&gt;"",SUMPRODUCT(($D$5:$D$204=D117)*1)&gt;1),"DUPLICATE reference: check for double-entry. ","")&amp;IF(AND(C117="Cash",F117&gt;=200000),"CASH of Rs 2 lakh or more: not allowed. ","")&amp;IF(AND(G117="No",C117&lt;&gt;"Cheque"),"Not cleared yet: confirm on bank statement. ","")))</f>
        <v/>
      </c>
    </row>
    <row r="118">
      <c r="A118" s="7" t="n"/>
      <c r="B118" s="6" t="n"/>
      <c r="C118" s="6" t="n"/>
      <c r="D118" s="11" t="n"/>
      <c r="E118" s="7" t="n"/>
      <c r="F118" s="8" t="n"/>
      <c r="G118" s="6" t="n"/>
      <c r="H118" s="7" t="n"/>
      <c r="I118" s="6" t="n"/>
      <c r="J118" s="10">
        <f>IF(F118="","",TRIM(IF(C118="NEFT",IF(LEN(D118)=16,"","NEFT UTR should be 16 characters. "),IF(C118="RTGS",IF(LEN(D118)=22,"","RTGS UTR should be 22 characters. "),IF(OR(C118="UPI",C118="IMPS"),IF(LEN(D118)=12,"","UPI / IMPS reference should be 12 digits. "),IF(C118="Cheque",IF(E118="","Enter the cheque date. ",IF(EDATE(E118,3)&lt;Invoices!$B$2,IF(G118="Yes","","STALE cheque, older than 3 months: ask for a new one. "),"")),""))))&amp;IF(AND(D118&lt;&gt;"",SUMPRODUCT(($D$5:$D$204=D118)*1)&gt;1),"DUPLICATE reference: check for double-entry. ","")&amp;IF(AND(C118="Cash",F118&gt;=200000),"CASH of Rs 2 lakh or more: not allowed. ","")&amp;IF(AND(G118="No",C118&lt;&gt;"Cheque"),"Not cleared yet: confirm on bank statement. ","")))</f>
        <v/>
      </c>
    </row>
    <row r="119">
      <c r="A119" s="7" t="n"/>
      <c r="B119" s="6" t="n"/>
      <c r="C119" s="6" t="n"/>
      <c r="D119" s="11" t="n"/>
      <c r="E119" s="7" t="n"/>
      <c r="F119" s="8" t="n"/>
      <c r="G119" s="6" t="n"/>
      <c r="H119" s="7" t="n"/>
      <c r="I119" s="6" t="n"/>
      <c r="J119" s="10">
        <f>IF(F119="","",TRIM(IF(C119="NEFT",IF(LEN(D119)=16,"","NEFT UTR should be 16 characters. "),IF(C119="RTGS",IF(LEN(D119)=22,"","RTGS UTR should be 22 characters. "),IF(OR(C119="UPI",C119="IMPS"),IF(LEN(D119)=12,"","UPI / IMPS reference should be 12 digits. "),IF(C119="Cheque",IF(E119="","Enter the cheque date. ",IF(EDATE(E119,3)&lt;Invoices!$B$2,IF(G119="Yes","","STALE cheque, older than 3 months: ask for a new one. "),"")),""))))&amp;IF(AND(D119&lt;&gt;"",SUMPRODUCT(($D$5:$D$204=D119)*1)&gt;1),"DUPLICATE reference: check for double-entry. ","")&amp;IF(AND(C119="Cash",F119&gt;=200000),"CASH of Rs 2 lakh or more: not allowed. ","")&amp;IF(AND(G119="No",C119&lt;&gt;"Cheque"),"Not cleared yet: confirm on bank statement. ","")))</f>
        <v/>
      </c>
    </row>
    <row r="120">
      <c r="A120" s="7" t="n"/>
      <c r="B120" s="6" t="n"/>
      <c r="C120" s="6" t="n"/>
      <c r="D120" s="11" t="n"/>
      <c r="E120" s="7" t="n"/>
      <c r="F120" s="8" t="n"/>
      <c r="G120" s="6" t="n"/>
      <c r="H120" s="7" t="n"/>
      <c r="I120" s="6" t="n"/>
      <c r="J120" s="10">
        <f>IF(F120="","",TRIM(IF(C120="NEFT",IF(LEN(D120)=16,"","NEFT UTR should be 16 characters. "),IF(C120="RTGS",IF(LEN(D120)=22,"","RTGS UTR should be 22 characters. "),IF(OR(C120="UPI",C120="IMPS"),IF(LEN(D120)=12,"","UPI / IMPS reference should be 12 digits. "),IF(C120="Cheque",IF(E120="","Enter the cheque date. ",IF(EDATE(E120,3)&lt;Invoices!$B$2,IF(G120="Yes","","STALE cheque, older than 3 months: ask for a new one. "),"")),""))))&amp;IF(AND(D120&lt;&gt;"",SUMPRODUCT(($D$5:$D$204=D120)*1)&gt;1),"DUPLICATE reference: check for double-entry. ","")&amp;IF(AND(C120="Cash",F120&gt;=200000),"CASH of Rs 2 lakh or more: not allowed. ","")&amp;IF(AND(G120="No",C120&lt;&gt;"Cheque"),"Not cleared yet: confirm on bank statement. ","")))</f>
        <v/>
      </c>
    </row>
    <row r="121">
      <c r="A121" s="7" t="n"/>
      <c r="B121" s="6" t="n"/>
      <c r="C121" s="6" t="n"/>
      <c r="D121" s="11" t="n"/>
      <c r="E121" s="7" t="n"/>
      <c r="F121" s="8" t="n"/>
      <c r="G121" s="6" t="n"/>
      <c r="H121" s="7" t="n"/>
      <c r="I121" s="6" t="n"/>
      <c r="J121" s="10">
        <f>IF(F121="","",TRIM(IF(C121="NEFT",IF(LEN(D121)=16,"","NEFT UTR should be 16 characters. "),IF(C121="RTGS",IF(LEN(D121)=22,"","RTGS UTR should be 22 characters. "),IF(OR(C121="UPI",C121="IMPS"),IF(LEN(D121)=12,"","UPI / IMPS reference should be 12 digits. "),IF(C121="Cheque",IF(E121="","Enter the cheque date. ",IF(EDATE(E121,3)&lt;Invoices!$B$2,IF(G121="Yes","","STALE cheque, older than 3 months: ask for a new one. "),"")),""))))&amp;IF(AND(D121&lt;&gt;"",SUMPRODUCT(($D$5:$D$204=D121)*1)&gt;1),"DUPLICATE reference: check for double-entry. ","")&amp;IF(AND(C121="Cash",F121&gt;=200000),"CASH of Rs 2 lakh or more: not allowed. ","")&amp;IF(AND(G121="No",C121&lt;&gt;"Cheque"),"Not cleared yet: confirm on bank statement. ","")))</f>
        <v/>
      </c>
    </row>
    <row r="122">
      <c r="A122" s="7" t="n"/>
      <c r="B122" s="6" t="n"/>
      <c r="C122" s="6" t="n"/>
      <c r="D122" s="11" t="n"/>
      <c r="E122" s="7" t="n"/>
      <c r="F122" s="8" t="n"/>
      <c r="G122" s="6" t="n"/>
      <c r="H122" s="7" t="n"/>
      <c r="I122" s="6" t="n"/>
      <c r="J122" s="10">
        <f>IF(F122="","",TRIM(IF(C122="NEFT",IF(LEN(D122)=16,"","NEFT UTR should be 16 characters. "),IF(C122="RTGS",IF(LEN(D122)=22,"","RTGS UTR should be 22 characters. "),IF(OR(C122="UPI",C122="IMPS"),IF(LEN(D122)=12,"","UPI / IMPS reference should be 12 digits. "),IF(C122="Cheque",IF(E122="","Enter the cheque date. ",IF(EDATE(E122,3)&lt;Invoices!$B$2,IF(G122="Yes","","STALE cheque, older than 3 months: ask for a new one. "),"")),""))))&amp;IF(AND(D122&lt;&gt;"",SUMPRODUCT(($D$5:$D$204=D122)*1)&gt;1),"DUPLICATE reference: check for double-entry. ","")&amp;IF(AND(C122="Cash",F122&gt;=200000),"CASH of Rs 2 lakh or more: not allowed. ","")&amp;IF(AND(G122="No",C122&lt;&gt;"Cheque"),"Not cleared yet: confirm on bank statement. ","")))</f>
        <v/>
      </c>
    </row>
    <row r="123">
      <c r="A123" s="7" t="n"/>
      <c r="B123" s="6" t="n"/>
      <c r="C123" s="6" t="n"/>
      <c r="D123" s="11" t="n"/>
      <c r="E123" s="7" t="n"/>
      <c r="F123" s="8" t="n"/>
      <c r="G123" s="6" t="n"/>
      <c r="H123" s="7" t="n"/>
      <c r="I123" s="6" t="n"/>
      <c r="J123" s="10">
        <f>IF(F123="","",TRIM(IF(C123="NEFT",IF(LEN(D123)=16,"","NEFT UTR should be 16 characters. "),IF(C123="RTGS",IF(LEN(D123)=22,"","RTGS UTR should be 22 characters. "),IF(OR(C123="UPI",C123="IMPS"),IF(LEN(D123)=12,"","UPI / IMPS reference should be 12 digits. "),IF(C123="Cheque",IF(E123="","Enter the cheque date. ",IF(EDATE(E123,3)&lt;Invoices!$B$2,IF(G123="Yes","","STALE cheque, older than 3 months: ask for a new one. "),"")),""))))&amp;IF(AND(D123&lt;&gt;"",SUMPRODUCT(($D$5:$D$204=D123)*1)&gt;1),"DUPLICATE reference: check for double-entry. ","")&amp;IF(AND(C123="Cash",F123&gt;=200000),"CASH of Rs 2 lakh or more: not allowed. ","")&amp;IF(AND(G123="No",C123&lt;&gt;"Cheque"),"Not cleared yet: confirm on bank statement. ","")))</f>
        <v/>
      </c>
    </row>
    <row r="124">
      <c r="A124" s="7" t="n"/>
      <c r="B124" s="6" t="n"/>
      <c r="C124" s="6" t="n"/>
      <c r="D124" s="11" t="n"/>
      <c r="E124" s="7" t="n"/>
      <c r="F124" s="8" t="n"/>
      <c r="G124" s="6" t="n"/>
      <c r="H124" s="7" t="n"/>
      <c r="I124" s="6" t="n"/>
      <c r="J124" s="10">
        <f>IF(F124="","",TRIM(IF(C124="NEFT",IF(LEN(D124)=16,"","NEFT UTR should be 16 characters. "),IF(C124="RTGS",IF(LEN(D124)=22,"","RTGS UTR should be 22 characters. "),IF(OR(C124="UPI",C124="IMPS"),IF(LEN(D124)=12,"","UPI / IMPS reference should be 12 digits. "),IF(C124="Cheque",IF(E124="","Enter the cheque date. ",IF(EDATE(E124,3)&lt;Invoices!$B$2,IF(G124="Yes","","STALE cheque, older than 3 months: ask for a new one. "),"")),""))))&amp;IF(AND(D124&lt;&gt;"",SUMPRODUCT(($D$5:$D$204=D124)*1)&gt;1),"DUPLICATE reference: check for double-entry. ","")&amp;IF(AND(C124="Cash",F124&gt;=200000),"CASH of Rs 2 lakh or more: not allowed. ","")&amp;IF(AND(G124="No",C124&lt;&gt;"Cheque"),"Not cleared yet: confirm on bank statement. ","")))</f>
        <v/>
      </c>
    </row>
    <row r="125">
      <c r="A125" s="7" t="n"/>
      <c r="B125" s="6" t="n"/>
      <c r="C125" s="6" t="n"/>
      <c r="D125" s="11" t="n"/>
      <c r="E125" s="7" t="n"/>
      <c r="F125" s="8" t="n"/>
      <c r="G125" s="6" t="n"/>
      <c r="H125" s="7" t="n"/>
      <c r="I125" s="6" t="n"/>
      <c r="J125" s="10">
        <f>IF(F125="","",TRIM(IF(C125="NEFT",IF(LEN(D125)=16,"","NEFT UTR should be 16 characters. "),IF(C125="RTGS",IF(LEN(D125)=22,"","RTGS UTR should be 22 characters. "),IF(OR(C125="UPI",C125="IMPS"),IF(LEN(D125)=12,"","UPI / IMPS reference should be 12 digits. "),IF(C125="Cheque",IF(E125="","Enter the cheque date. ",IF(EDATE(E125,3)&lt;Invoices!$B$2,IF(G125="Yes","","STALE cheque, older than 3 months: ask for a new one. "),"")),""))))&amp;IF(AND(D125&lt;&gt;"",SUMPRODUCT(($D$5:$D$204=D125)*1)&gt;1),"DUPLICATE reference: check for double-entry. ","")&amp;IF(AND(C125="Cash",F125&gt;=200000),"CASH of Rs 2 lakh or more: not allowed. ","")&amp;IF(AND(G125="No",C125&lt;&gt;"Cheque"),"Not cleared yet: confirm on bank statement. ","")))</f>
        <v/>
      </c>
    </row>
    <row r="126">
      <c r="A126" s="7" t="n"/>
      <c r="B126" s="6" t="n"/>
      <c r="C126" s="6" t="n"/>
      <c r="D126" s="11" t="n"/>
      <c r="E126" s="7" t="n"/>
      <c r="F126" s="8" t="n"/>
      <c r="G126" s="6" t="n"/>
      <c r="H126" s="7" t="n"/>
      <c r="I126" s="6" t="n"/>
      <c r="J126" s="10">
        <f>IF(F126="","",TRIM(IF(C126="NEFT",IF(LEN(D126)=16,"","NEFT UTR should be 16 characters. "),IF(C126="RTGS",IF(LEN(D126)=22,"","RTGS UTR should be 22 characters. "),IF(OR(C126="UPI",C126="IMPS"),IF(LEN(D126)=12,"","UPI / IMPS reference should be 12 digits. "),IF(C126="Cheque",IF(E126="","Enter the cheque date. ",IF(EDATE(E126,3)&lt;Invoices!$B$2,IF(G126="Yes","","STALE cheque, older than 3 months: ask for a new one. "),"")),""))))&amp;IF(AND(D126&lt;&gt;"",SUMPRODUCT(($D$5:$D$204=D126)*1)&gt;1),"DUPLICATE reference: check for double-entry. ","")&amp;IF(AND(C126="Cash",F126&gt;=200000),"CASH of Rs 2 lakh or more: not allowed. ","")&amp;IF(AND(G126="No",C126&lt;&gt;"Cheque"),"Not cleared yet: confirm on bank statement. ","")))</f>
        <v/>
      </c>
    </row>
    <row r="127">
      <c r="A127" s="7" t="n"/>
      <c r="B127" s="6" t="n"/>
      <c r="C127" s="6" t="n"/>
      <c r="D127" s="11" t="n"/>
      <c r="E127" s="7" t="n"/>
      <c r="F127" s="8" t="n"/>
      <c r="G127" s="6" t="n"/>
      <c r="H127" s="7" t="n"/>
      <c r="I127" s="6" t="n"/>
      <c r="J127" s="10">
        <f>IF(F127="","",TRIM(IF(C127="NEFT",IF(LEN(D127)=16,"","NEFT UTR should be 16 characters. "),IF(C127="RTGS",IF(LEN(D127)=22,"","RTGS UTR should be 22 characters. "),IF(OR(C127="UPI",C127="IMPS"),IF(LEN(D127)=12,"","UPI / IMPS reference should be 12 digits. "),IF(C127="Cheque",IF(E127="","Enter the cheque date. ",IF(EDATE(E127,3)&lt;Invoices!$B$2,IF(G127="Yes","","STALE cheque, older than 3 months: ask for a new one. "),"")),""))))&amp;IF(AND(D127&lt;&gt;"",SUMPRODUCT(($D$5:$D$204=D127)*1)&gt;1),"DUPLICATE reference: check for double-entry. ","")&amp;IF(AND(C127="Cash",F127&gt;=200000),"CASH of Rs 2 lakh or more: not allowed. ","")&amp;IF(AND(G127="No",C127&lt;&gt;"Cheque"),"Not cleared yet: confirm on bank statement. ","")))</f>
        <v/>
      </c>
    </row>
    <row r="128">
      <c r="A128" s="7" t="n"/>
      <c r="B128" s="6" t="n"/>
      <c r="C128" s="6" t="n"/>
      <c r="D128" s="11" t="n"/>
      <c r="E128" s="7" t="n"/>
      <c r="F128" s="8" t="n"/>
      <c r="G128" s="6" t="n"/>
      <c r="H128" s="7" t="n"/>
      <c r="I128" s="6" t="n"/>
      <c r="J128" s="10">
        <f>IF(F128="","",TRIM(IF(C128="NEFT",IF(LEN(D128)=16,"","NEFT UTR should be 16 characters. "),IF(C128="RTGS",IF(LEN(D128)=22,"","RTGS UTR should be 22 characters. "),IF(OR(C128="UPI",C128="IMPS"),IF(LEN(D128)=12,"","UPI / IMPS reference should be 12 digits. "),IF(C128="Cheque",IF(E128="","Enter the cheque date. ",IF(EDATE(E128,3)&lt;Invoices!$B$2,IF(G128="Yes","","STALE cheque, older than 3 months: ask for a new one. "),"")),""))))&amp;IF(AND(D128&lt;&gt;"",SUMPRODUCT(($D$5:$D$204=D128)*1)&gt;1),"DUPLICATE reference: check for double-entry. ","")&amp;IF(AND(C128="Cash",F128&gt;=200000),"CASH of Rs 2 lakh or more: not allowed. ","")&amp;IF(AND(G128="No",C128&lt;&gt;"Cheque"),"Not cleared yet: confirm on bank statement. ","")))</f>
        <v/>
      </c>
    </row>
    <row r="129">
      <c r="A129" s="7" t="n"/>
      <c r="B129" s="6" t="n"/>
      <c r="C129" s="6" t="n"/>
      <c r="D129" s="11" t="n"/>
      <c r="E129" s="7" t="n"/>
      <c r="F129" s="8" t="n"/>
      <c r="G129" s="6" t="n"/>
      <c r="H129" s="7" t="n"/>
      <c r="I129" s="6" t="n"/>
      <c r="J129" s="10">
        <f>IF(F129="","",TRIM(IF(C129="NEFT",IF(LEN(D129)=16,"","NEFT UTR should be 16 characters. "),IF(C129="RTGS",IF(LEN(D129)=22,"","RTGS UTR should be 22 characters. "),IF(OR(C129="UPI",C129="IMPS"),IF(LEN(D129)=12,"","UPI / IMPS reference should be 12 digits. "),IF(C129="Cheque",IF(E129="","Enter the cheque date. ",IF(EDATE(E129,3)&lt;Invoices!$B$2,IF(G129="Yes","","STALE cheque, older than 3 months: ask for a new one. "),"")),""))))&amp;IF(AND(D129&lt;&gt;"",SUMPRODUCT(($D$5:$D$204=D129)*1)&gt;1),"DUPLICATE reference: check for double-entry. ","")&amp;IF(AND(C129="Cash",F129&gt;=200000),"CASH of Rs 2 lakh or more: not allowed. ","")&amp;IF(AND(G129="No",C129&lt;&gt;"Cheque"),"Not cleared yet: confirm on bank statement. ","")))</f>
        <v/>
      </c>
    </row>
    <row r="130">
      <c r="A130" s="7" t="n"/>
      <c r="B130" s="6" t="n"/>
      <c r="C130" s="6" t="n"/>
      <c r="D130" s="11" t="n"/>
      <c r="E130" s="7" t="n"/>
      <c r="F130" s="8" t="n"/>
      <c r="G130" s="6" t="n"/>
      <c r="H130" s="7" t="n"/>
      <c r="I130" s="6" t="n"/>
      <c r="J130" s="10">
        <f>IF(F130="","",TRIM(IF(C130="NEFT",IF(LEN(D130)=16,"","NEFT UTR should be 16 characters. "),IF(C130="RTGS",IF(LEN(D130)=22,"","RTGS UTR should be 22 characters. "),IF(OR(C130="UPI",C130="IMPS"),IF(LEN(D130)=12,"","UPI / IMPS reference should be 12 digits. "),IF(C130="Cheque",IF(E130="","Enter the cheque date. ",IF(EDATE(E130,3)&lt;Invoices!$B$2,IF(G130="Yes","","STALE cheque, older than 3 months: ask for a new one. "),"")),""))))&amp;IF(AND(D130&lt;&gt;"",SUMPRODUCT(($D$5:$D$204=D130)*1)&gt;1),"DUPLICATE reference: check for double-entry. ","")&amp;IF(AND(C130="Cash",F130&gt;=200000),"CASH of Rs 2 lakh or more: not allowed. ","")&amp;IF(AND(G130="No",C130&lt;&gt;"Cheque"),"Not cleared yet: confirm on bank statement. ","")))</f>
        <v/>
      </c>
    </row>
    <row r="131">
      <c r="A131" s="7" t="n"/>
      <c r="B131" s="6" t="n"/>
      <c r="C131" s="6" t="n"/>
      <c r="D131" s="11" t="n"/>
      <c r="E131" s="7" t="n"/>
      <c r="F131" s="8" t="n"/>
      <c r="G131" s="6" t="n"/>
      <c r="H131" s="7" t="n"/>
      <c r="I131" s="6" t="n"/>
      <c r="J131" s="10">
        <f>IF(F131="","",TRIM(IF(C131="NEFT",IF(LEN(D131)=16,"","NEFT UTR should be 16 characters. "),IF(C131="RTGS",IF(LEN(D131)=22,"","RTGS UTR should be 22 characters. "),IF(OR(C131="UPI",C131="IMPS"),IF(LEN(D131)=12,"","UPI / IMPS reference should be 12 digits. "),IF(C131="Cheque",IF(E131="","Enter the cheque date. ",IF(EDATE(E131,3)&lt;Invoices!$B$2,IF(G131="Yes","","STALE cheque, older than 3 months: ask for a new one. "),"")),""))))&amp;IF(AND(D131&lt;&gt;"",SUMPRODUCT(($D$5:$D$204=D131)*1)&gt;1),"DUPLICATE reference: check for double-entry. ","")&amp;IF(AND(C131="Cash",F131&gt;=200000),"CASH of Rs 2 lakh or more: not allowed. ","")&amp;IF(AND(G131="No",C131&lt;&gt;"Cheque"),"Not cleared yet: confirm on bank statement. ","")))</f>
        <v/>
      </c>
    </row>
    <row r="132">
      <c r="A132" s="7" t="n"/>
      <c r="B132" s="6" t="n"/>
      <c r="C132" s="6" t="n"/>
      <c r="D132" s="11" t="n"/>
      <c r="E132" s="7" t="n"/>
      <c r="F132" s="8" t="n"/>
      <c r="G132" s="6" t="n"/>
      <c r="H132" s="7" t="n"/>
      <c r="I132" s="6" t="n"/>
      <c r="J132" s="10">
        <f>IF(F132="","",TRIM(IF(C132="NEFT",IF(LEN(D132)=16,"","NEFT UTR should be 16 characters. "),IF(C132="RTGS",IF(LEN(D132)=22,"","RTGS UTR should be 22 characters. "),IF(OR(C132="UPI",C132="IMPS"),IF(LEN(D132)=12,"","UPI / IMPS reference should be 12 digits. "),IF(C132="Cheque",IF(E132="","Enter the cheque date. ",IF(EDATE(E132,3)&lt;Invoices!$B$2,IF(G132="Yes","","STALE cheque, older than 3 months: ask for a new one. "),"")),""))))&amp;IF(AND(D132&lt;&gt;"",SUMPRODUCT(($D$5:$D$204=D132)*1)&gt;1),"DUPLICATE reference: check for double-entry. ","")&amp;IF(AND(C132="Cash",F132&gt;=200000),"CASH of Rs 2 lakh or more: not allowed. ","")&amp;IF(AND(G132="No",C132&lt;&gt;"Cheque"),"Not cleared yet: confirm on bank statement. ","")))</f>
        <v/>
      </c>
    </row>
    <row r="133">
      <c r="A133" s="7" t="n"/>
      <c r="B133" s="6" t="n"/>
      <c r="C133" s="6" t="n"/>
      <c r="D133" s="11" t="n"/>
      <c r="E133" s="7" t="n"/>
      <c r="F133" s="8" t="n"/>
      <c r="G133" s="6" t="n"/>
      <c r="H133" s="7" t="n"/>
      <c r="I133" s="6" t="n"/>
      <c r="J133" s="10">
        <f>IF(F133="","",TRIM(IF(C133="NEFT",IF(LEN(D133)=16,"","NEFT UTR should be 16 characters. "),IF(C133="RTGS",IF(LEN(D133)=22,"","RTGS UTR should be 22 characters. "),IF(OR(C133="UPI",C133="IMPS"),IF(LEN(D133)=12,"","UPI / IMPS reference should be 12 digits. "),IF(C133="Cheque",IF(E133="","Enter the cheque date. ",IF(EDATE(E133,3)&lt;Invoices!$B$2,IF(G133="Yes","","STALE cheque, older than 3 months: ask for a new one. "),"")),""))))&amp;IF(AND(D133&lt;&gt;"",SUMPRODUCT(($D$5:$D$204=D133)*1)&gt;1),"DUPLICATE reference: check for double-entry. ","")&amp;IF(AND(C133="Cash",F133&gt;=200000),"CASH of Rs 2 lakh or more: not allowed. ","")&amp;IF(AND(G133="No",C133&lt;&gt;"Cheque"),"Not cleared yet: confirm on bank statement. ","")))</f>
        <v/>
      </c>
    </row>
    <row r="134">
      <c r="A134" s="7" t="n"/>
      <c r="B134" s="6" t="n"/>
      <c r="C134" s="6" t="n"/>
      <c r="D134" s="11" t="n"/>
      <c r="E134" s="7" t="n"/>
      <c r="F134" s="8" t="n"/>
      <c r="G134" s="6" t="n"/>
      <c r="H134" s="7" t="n"/>
      <c r="I134" s="6" t="n"/>
      <c r="J134" s="10">
        <f>IF(F134="","",TRIM(IF(C134="NEFT",IF(LEN(D134)=16,"","NEFT UTR should be 16 characters. "),IF(C134="RTGS",IF(LEN(D134)=22,"","RTGS UTR should be 22 characters. "),IF(OR(C134="UPI",C134="IMPS"),IF(LEN(D134)=12,"","UPI / IMPS reference should be 12 digits. "),IF(C134="Cheque",IF(E134="","Enter the cheque date. ",IF(EDATE(E134,3)&lt;Invoices!$B$2,IF(G134="Yes","","STALE cheque, older than 3 months: ask for a new one. "),"")),""))))&amp;IF(AND(D134&lt;&gt;"",SUMPRODUCT(($D$5:$D$204=D134)*1)&gt;1),"DUPLICATE reference: check for double-entry. ","")&amp;IF(AND(C134="Cash",F134&gt;=200000),"CASH of Rs 2 lakh or more: not allowed. ","")&amp;IF(AND(G134="No",C134&lt;&gt;"Cheque"),"Not cleared yet: confirm on bank statement. ","")))</f>
        <v/>
      </c>
    </row>
    <row r="135">
      <c r="A135" s="7" t="n"/>
      <c r="B135" s="6" t="n"/>
      <c r="C135" s="6" t="n"/>
      <c r="D135" s="11" t="n"/>
      <c r="E135" s="7" t="n"/>
      <c r="F135" s="8" t="n"/>
      <c r="G135" s="6" t="n"/>
      <c r="H135" s="7" t="n"/>
      <c r="I135" s="6" t="n"/>
      <c r="J135" s="10">
        <f>IF(F135="","",TRIM(IF(C135="NEFT",IF(LEN(D135)=16,"","NEFT UTR should be 16 characters. "),IF(C135="RTGS",IF(LEN(D135)=22,"","RTGS UTR should be 22 characters. "),IF(OR(C135="UPI",C135="IMPS"),IF(LEN(D135)=12,"","UPI / IMPS reference should be 12 digits. "),IF(C135="Cheque",IF(E135="","Enter the cheque date. ",IF(EDATE(E135,3)&lt;Invoices!$B$2,IF(G135="Yes","","STALE cheque, older than 3 months: ask for a new one. "),"")),""))))&amp;IF(AND(D135&lt;&gt;"",SUMPRODUCT(($D$5:$D$204=D135)*1)&gt;1),"DUPLICATE reference: check for double-entry. ","")&amp;IF(AND(C135="Cash",F135&gt;=200000),"CASH of Rs 2 lakh or more: not allowed. ","")&amp;IF(AND(G135="No",C135&lt;&gt;"Cheque"),"Not cleared yet: confirm on bank statement. ","")))</f>
        <v/>
      </c>
    </row>
    <row r="136">
      <c r="A136" s="7" t="n"/>
      <c r="B136" s="6" t="n"/>
      <c r="C136" s="6" t="n"/>
      <c r="D136" s="11" t="n"/>
      <c r="E136" s="7" t="n"/>
      <c r="F136" s="8" t="n"/>
      <c r="G136" s="6" t="n"/>
      <c r="H136" s="7" t="n"/>
      <c r="I136" s="6" t="n"/>
      <c r="J136" s="10">
        <f>IF(F136="","",TRIM(IF(C136="NEFT",IF(LEN(D136)=16,"","NEFT UTR should be 16 characters. "),IF(C136="RTGS",IF(LEN(D136)=22,"","RTGS UTR should be 22 characters. "),IF(OR(C136="UPI",C136="IMPS"),IF(LEN(D136)=12,"","UPI / IMPS reference should be 12 digits. "),IF(C136="Cheque",IF(E136="","Enter the cheque date. ",IF(EDATE(E136,3)&lt;Invoices!$B$2,IF(G136="Yes","","STALE cheque, older than 3 months: ask for a new one. "),"")),""))))&amp;IF(AND(D136&lt;&gt;"",SUMPRODUCT(($D$5:$D$204=D136)*1)&gt;1),"DUPLICATE reference: check for double-entry. ","")&amp;IF(AND(C136="Cash",F136&gt;=200000),"CASH of Rs 2 lakh or more: not allowed. ","")&amp;IF(AND(G136="No",C136&lt;&gt;"Cheque"),"Not cleared yet: confirm on bank statement. ","")))</f>
        <v/>
      </c>
    </row>
    <row r="137">
      <c r="A137" s="7" t="n"/>
      <c r="B137" s="6" t="n"/>
      <c r="C137" s="6" t="n"/>
      <c r="D137" s="11" t="n"/>
      <c r="E137" s="7" t="n"/>
      <c r="F137" s="8" t="n"/>
      <c r="G137" s="6" t="n"/>
      <c r="H137" s="7" t="n"/>
      <c r="I137" s="6" t="n"/>
      <c r="J137" s="10">
        <f>IF(F137="","",TRIM(IF(C137="NEFT",IF(LEN(D137)=16,"","NEFT UTR should be 16 characters. "),IF(C137="RTGS",IF(LEN(D137)=22,"","RTGS UTR should be 22 characters. "),IF(OR(C137="UPI",C137="IMPS"),IF(LEN(D137)=12,"","UPI / IMPS reference should be 12 digits. "),IF(C137="Cheque",IF(E137="","Enter the cheque date. ",IF(EDATE(E137,3)&lt;Invoices!$B$2,IF(G137="Yes","","STALE cheque, older than 3 months: ask for a new one. "),"")),""))))&amp;IF(AND(D137&lt;&gt;"",SUMPRODUCT(($D$5:$D$204=D137)*1)&gt;1),"DUPLICATE reference: check for double-entry. ","")&amp;IF(AND(C137="Cash",F137&gt;=200000),"CASH of Rs 2 lakh or more: not allowed. ","")&amp;IF(AND(G137="No",C137&lt;&gt;"Cheque"),"Not cleared yet: confirm on bank statement. ","")))</f>
        <v/>
      </c>
    </row>
    <row r="138">
      <c r="A138" s="7" t="n"/>
      <c r="B138" s="6" t="n"/>
      <c r="C138" s="6" t="n"/>
      <c r="D138" s="11" t="n"/>
      <c r="E138" s="7" t="n"/>
      <c r="F138" s="8" t="n"/>
      <c r="G138" s="6" t="n"/>
      <c r="H138" s="7" t="n"/>
      <c r="I138" s="6" t="n"/>
      <c r="J138" s="10">
        <f>IF(F138="","",TRIM(IF(C138="NEFT",IF(LEN(D138)=16,"","NEFT UTR should be 16 characters. "),IF(C138="RTGS",IF(LEN(D138)=22,"","RTGS UTR should be 22 characters. "),IF(OR(C138="UPI",C138="IMPS"),IF(LEN(D138)=12,"","UPI / IMPS reference should be 12 digits. "),IF(C138="Cheque",IF(E138="","Enter the cheque date. ",IF(EDATE(E138,3)&lt;Invoices!$B$2,IF(G138="Yes","","STALE cheque, older than 3 months: ask for a new one. "),"")),""))))&amp;IF(AND(D138&lt;&gt;"",SUMPRODUCT(($D$5:$D$204=D138)*1)&gt;1),"DUPLICATE reference: check for double-entry. ","")&amp;IF(AND(C138="Cash",F138&gt;=200000),"CASH of Rs 2 lakh or more: not allowed. ","")&amp;IF(AND(G138="No",C138&lt;&gt;"Cheque"),"Not cleared yet: confirm on bank statement. ","")))</f>
        <v/>
      </c>
    </row>
    <row r="139">
      <c r="A139" s="7" t="n"/>
      <c r="B139" s="6" t="n"/>
      <c r="C139" s="6" t="n"/>
      <c r="D139" s="11" t="n"/>
      <c r="E139" s="7" t="n"/>
      <c r="F139" s="8" t="n"/>
      <c r="G139" s="6" t="n"/>
      <c r="H139" s="7" t="n"/>
      <c r="I139" s="6" t="n"/>
      <c r="J139" s="10">
        <f>IF(F139="","",TRIM(IF(C139="NEFT",IF(LEN(D139)=16,"","NEFT UTR should be 16 characters. "),IF(C139="RTGS",IF(LEN(D139)=22,"","RTGS UTR should be 22 characters. "),IF(OR(C139="UPI",C139="IMPS"),IF(LEN(D139)=12,"","UPI / IMPS reference should be 12 digits. "),IF(C139="Cheque",IF(E139="","Enter the cheque date. ",IF(EDATE(E139,3)&lt;Invoices!$B$2,IF(G139="Yes","","STALE cheque, older than 3 months: ask for a new one. "),"")),""))))&amp;IF(AND(D139&lt;&gt;"",SUMPRODUCT(($D$5:$D$204=D139)*1)&gt;1),"DUPLICATE reference: check for double-entry. ","")&amp;IF(AND(C139="Cash",F139&gt;=200000),"CASH of Rs 2 lakh or more: not allowed. ","")&amp;IF(AND(G139="No",C139&lt;&gt;"Cheque"),"Not cleared yet: confirm on bank statement. ","")))</f>
        <v/>
      </c>
    </row>
    <row r="140">
      <c r="A140" s="7" t="n"/>
      <c r="B140" s="6" t="n"/>
      <c r="C140" s="6" t="n"/>
      <c r="D140" s="11" t="n"/>
      <c r="E140" s="7" t="n"/>
      <c r="F140" s="8" t="n"/>
      <c r="G140" s="6" t="n"/>
      <c r="H140" s="7" t="n"/>
      <c r="I140" s="6" t="n"/>
      <c r="J140" s="10">
        <f>IF(F140="","",TRIM(IF(C140="NEFT",IF(LEN(D140)=16,"","NEFT UTR should be 16 characters. "),IF(C140="RTGS",IF(LEN(D140)=22,"","RTGS UTR should be 22 characters. "),IF(OR(C140="UPI",C140="IMPS"),IF(LEN(D140)=12,"","UPI / IMPS reference should be 12 digits. "),IF(C140="Cheque",IF(E140="","Enter the cheque date. ",IF(EDATE(E140,3)&lt;Invoices!$B$2,IF(G140="Yes","","STALE cheque, older than 3 months: ask for a new one. "),"")),""))))&amp;IF(AND(D140&lt;&gt;"",SUMPRODUCT(($D$5:$D$204=D140)*1)&gt;1),"DUPLICATE reference: check for double-entry. ","")&amp;IF(AND(C140="Cash",F140&gt;=200000),"CASH of Rs 2 lakh or more: not allowed. ","")&amp;IF(AND(G140="No",C140&lt;&gt;"Cheque"),"Not cleared yet: confirm on bank statement. ","")))</f>
        <v/>
      </c>
    </row>
    <row r="141">
      <c r="A141" s="7" t="n"/>
      <c r="B141" s="6" t="n"/>
      <c r="C141" s="6" t="n"/>
      <c r="D141" s="11" t="n"/>
      <c r="E141" s="7" t="n"/>
      <c r="F141" s="8" t="n"/>
      <c r="G141" s="6" t="n"/>
      <c r="H141" s="7" t="n"/>
      <c r="I141" s="6" t="n"/>
      <c r="J141" s="10">
        <f>IF(F141="","",TRIM(IF(C141="NEFT",IF(LEN(D141)=16,"","NEFT UTR should be 16 characters. "),IF(C141="RTGS",IF(LEN(D141)=22,"","RTGS UTR should be 22 characters. "),IF(OR(C141="UPI",C141="IMPS"),IF(LEN(D141)=12,"","UPI / IMPS reference should be 12 digits. "),IF(C141="Cheque",IF(E141="","Enter the cheque date. ",IF(EDATE(E141,3)&lt;Invoices!$B$2,IF(G141="Yes","","STALE cheque, older than 3 months: ask for a new one. "),"")),""))))&amp;IF(AND(D141&lt;&gt;"",SUMPRODUCT(($D$5:$D$204=D141)*1)&gt;1),"DUPLICATE reference: check for double-entry. ","")&amp;IF(AND(C141="Cash",F141&gt;=200000),"CASH of Rs 2 lakh or more: not allowed. ","")&amp;IF(AND(G141="No",C141&lt;&gt;"Cheque"),"Not cleared yet: confirm on bank statement. ","")))</f>
        <v/>
      </c>
    </row>
    <row r="142">
      <c r="A142" s="7" t="n"/>
      <c r="B142" s="6" t="n"/>
      <c r="C142" s="6" t="n"/>
      <c r="D142" s="11" t="n"/>
      <c r="E142" s="7" t="n"/>
      <c r="F142" s="8" t="n"/>
      <c r="G142" s="6" t="n"/>
      <c r="H142" s="7" t="n"/>
      <c r="I142" s="6" t="n"/>
      <c r="J142" s="10">
        <f>IF(F142="","",TRIM(IF(C142="NEFT",IF(LEN(D142)=16,"","NEFT UTR should be 16 characters. "),IF(C142="RTGS",IF(LEN(D142)=22,"","RTGS UTR should be 22 characters. "),IF(OR(C142="UPI",C142="IMPS"),IF(LEN(D142)=12,"","UPI / IMPS reference should be 12 digits. "),IF(C142="Cheque",IF(E142="","Enter the cheque date. ",IF(EDATE(E142,3)&lt;Invoices!$B$2,IF(G142="Yes","","STALE cheque, older than 3 months: ask for a new one. "),"")),""))))&amp;IF(AND(D142&lt;&gt;"",SUMPRODUCT(($D$5:$D$204=D142)*1)&gt;1),"DUPLICATE reference: check for double-entry. ","")&amp;IF(AND(C142="Cash",F142&gt;=200000),"CASH of Rs 2 lakh or more: not allowed. ","")&amp;IF(AND(G142="No",C142&lt;&gt;"Cheque"),"Not cleared yet: confirm on bank statement. ","")))</f>
        <v/>
      </c>
    </row>
    <row r="143">
      <c r="A143" s="7" t="n"/>
      <c r="B143" s="6" t="n"/>
      <c r="C143" s="6" t="n"/>
      <c r="D143" s="11" t="n"/>
      <c r="E143" s="7" t="n"/>
      <c r="F143" s="8" t="n"/>
      <c r="G143" s="6" t="n"/>
      <c r="H143" s="7" t="n"/>
      <c r="I143" s="6" t="n"/>
      <c r="J143" s="10">
        <f>IF(F143="","",TRIM(IF(C143="NEFT",IF(LEN(D143)=16,"","NEFT UTR should be 16 characters. "),IF(C143="RTGS",IF(LEN(D143)=22,"","RTGS UTR should be 22 characters. "),IF(OR(C143="UPI",C143="IMPS"),IF(LEN(D143)=12,"","UPI / IMPS reference should be 12 digits. "),IF(C143="Cheque",IF(E143="","Enter the cheque date. ",IF(EDATE(E143,3)&lt;Invoices!$B$2,IF(G143="Yes","","STALE cheque, older than 3 months: ask for a new one. "),"")),""))))&amp;IF(AND(D143&lt;&gt;"",SUMPRODUCT(($D$5:$D$204=D143)*1)&gt;1),"DUPLICATE reference: check for double-entry. ","")&amp;IF(AND(C143="Cash",F143&gt;=200000),"CASH of Rs 2 lakh or more: not allowed. ","")&amp;IF(AND(G143="No",C143&lt;&gt;"Cheque"),"Not cleared yet: confirm on bank statement. ","")))</f>
        <v/>
      </c>
    </row>
    <row r="144">
      <c r="A144" s="7" t="n"/>
      <c r="B144" s="6" t="n"/>
      <c r="C144" s="6" t="n"/>
      <c r="D144" s="11" t="n"/>
      <c r="E144" s="7" t="n"/>
      <c r="F144" s="8" t="n"/>
      <c r="G144" s="6" t="n"/>
      <c r="H144" s="7" t="n"/>
      <c r="I144" s="6" t="n"/>
      <c r="J144" s="10">
        <f>IF(F144="","",TRIM(IF(C144="NEFT",IF(LEN(D144)=16,"","NEFT UTR should be 16 characters. "),IF(C144="RTGS",IF(LEN(D144)=22,"","RTGS UTR should be 22 characters. "),IF(OR(C144="UPI",C144="IMPS"),IF(LEN(D144)=12,"","UPI / IMPS reference should be 12 digits. "),IF(C144="Cheque",IF(E144="","Enter the cheque date. ",IF(EDATE(E144,3)&lt;Invoices!$B$2,IF(G144="Yes","","STALE cheque, older than 3 months: ask for a new one. "),"")),""))))&amp;IF(AND(D144&lt;&gt;"",SUMPRODUCT(($D$5:$D$204=D144)*1)&gt;1),"DUPLICATE reference: check for double-entry. ","")&amp;IF(AND(C144="Cash",F144&gt;=200000),"CASH of Rs 2 lakh or more: not allowed. ","")&amp;IF(AND(G144="No",C144&lt;&gt;"Cheque"),"Not cleared yet: confirm on bank statement. ","")))</f>
        <v/>
      </c>
    </row>
    <row r="145">
      <c r="A145" s="7" t="n"/>
      <c r="B145" s="6" t="n"/>
      <c r="C145" s="6" t="n"/>
      <c r="D145" s="11" t="n"/>
      <c r="E145" s="7" t="n"/>
      <c r="F145" s="8" t="n"/>
      <c r="G145" s="6" t="n"/>
      <c r="H145" s="7" t="n"/>
      <c r="I145" s="6" t="n"/>
      <c r="J145" s="10">
        <f>IF(F145="","",TRIM(IF(C145="NEFT",IF(LEN(D145)=16,"","NEFT UTR should be 16 characters. "),IF(C145="RTGS",IF(LEN(D145)=22,"","RTGS UTR should be 22 characters. "),IF(OR(C145="UPI",C145="IMPS"),IF(LEN(D145)=12,"","UPI / IMPS reference should be 12 digits. "),IF(C145="Cheque",IF(E145="","Enter the cheque date. ",IF(EDATE(E145,3)&lt;Invoices!$B$2,IF(G145="Yes","","STALE cheque, older than 3 months: ask for a new one. "),"")),""))))&amp;IF(AND(D145&lt;&gt;"",SUMPRODUCT(($D$5:$D$204=D145)*1)&gt;1),"DUPLICATE reference: check for double-entry. ","")&amp;IF(AND(C145="Cash",F145&gt;=200000),"CASH of Rs 2 lakh or more: not allowed. ","")&amp;IF(AND(G145="No",C145&lt;&gt;"Cheque"),"Not cleared yet: confirm on bank statement. ","")))</f>
        <v/>
      </c>
    </row>
    <row r="146">
      <c r="A146" s="7" t="n"/>
      <c r="B146" s="6" t="n"/>
      <c r="C146" s="6" t="n"/>
      <c r="D146" s="11" t="n"/>
      <c r="E146" s="7" t="n"/>
      <c r="F146" s="8" t="n"/>
      <c r="G146" s="6" t="n"/>
      <c r="H146" s="7" t="n"/>
      <c r="I146" s="6" t="n"/>
      <c r="J146" s="10">
        <f>IF(F146="","",TRIM(IF(C146="NEFT",IF(LEN(D146)=16,"","NEFT UTR should be 16 characters. "),IF(C146="RTGS",IF(LEN(D146)=22,"","RTGS UTR should be 22 characters. "),IF(OR(C146="UPI",C146="IMPS"),IF(LEN(D146)=12,"","UPI / IMPS reference should be 12 digits. "),IF(C146="Cheque",IF(E146="","Enter the cheque date. ",IF(EDATE(E146,3)&lt;Invoices!$B$2,IF(G146="Yes","","STALE cheque, older than 3 months: ask for a new one. "),"")),""))))&amp;IF(AND(D146&lt;&gt;"",SUMPRODUCT(($D$5:$D$204=D146)*1)&gt;1),"DUPLICATE reference: check for double-entry. ","")&amp;IF(AND(C146="Cash",F146&gt;=200000),"CASH of Rs 2 lakh or more: not allowed. ","")&amp;IF(AND(G146="No",C146&lt;&gt;"Cheque"),"Not cleared yet: confirm on bank statement. ","")))</f>
        <v/>
      </c>
    </row>
    <row r="147">
      <c r="A147" s="7" t="n"/>
      <c r="B147" s="6" t="n"/>
      <c r="C147" s="6" t="n"/>
      <c r="D147" s="11" t="n"/>
      <c r="E147" s="7" t="n"/>
      <c r="F147" s="8" t="n"/>
      <c r="G147" s="6" t="n"/>
      <c r="H147" s="7" t="n"/>
      <c r="I147" s="6" t="n"/>
      <c r="J147" s="10">
        <f>IF(F147="","",TRIM(IF(C147="NEFT",IF(LEN(D147)=16,"","NEFT UTR should be 16 characters. "),IF(C147="RTGS",IF(LEN(D147)=22,"","RTGS UTR should be 22 characters. "),IF(OR(C147="UPI",C147="IMPS"),IF(LEN(D147)=12,"","UPI / IMPS reference should be 12 digits. "),IF(C147="Cheque",IF(E147="","Enter the cheque date. ",IF(EDATE(E147,3)&lt;Invoices!$B$2,IF(G147="Yes","","STALE cheque, older than 3 months: ask for a new one. "),"")),""))))&amp;IF(AND(D147&lt;&gt;"",SUMPRODUCT(($D$5:$D$204=D147)*1)&gt;1),"DUPLICATE reference: check for double-entry. ","")&amp;IF(AND(C147="Cash",F147&gt;=200000),"CASH of Rs 2 lakh or more: not allowed. ","")&amp;IF(AND(G147="No",C147&lt;&gt;"Cheque"),"Not cleared yet: confirm on bank statement. ","")))</f>
        <v/>
      </c>
    </row>
    <row r="148">
      <c r="A148" s="7" t="n"/>
      <c r="B148" s="6" t="n"/>
      <c r="C148" s="6" t="n"/>
      <c r="D148" s="11" t="n"/>
      <c r="E148" s="7" t="n"/>
      <c r="F148" s="8" t="n"/>
      <c r="G148" s="6" t="n"/>
      <c r="H148" s="7" t="n"/>
      <c r="I148" s="6" t="n"/>
      <c r="J148" s="10">
        <f>IF(F148="","",TRIM(IF(C148="NEFT",IF(LEN(D148)=16,"","NEFT UTR should be 16 characters. "),IF(C148="RTGS",IF(LEN(D148)=22,"","RTGS UTR should be 22 characters. "),IF(OR(C148="UPI",C148="IMPS"),IF(LEN(D148)=12,"","UPI / IMPS reference should be 12 digits. "),IF(C148="Cheque",IF(E148="","Enter the cheque date. ",IF(EDATE(E148,3)&lt;Invoices!$B$2,IF(G148="Yes","","STALE cheque, older than 3 months: ask for a new one. "),"")),""))))&amp;IF(AND(D148&lt;&gt;"",SUMPRODUCT(($D$5:$D$204=D148)*1)&gt;1),"DUPLICATE reference: check for double-entry. ","")&amp;IF(AND(C148="Cash",F148&gt;=200000),"CASH of Rs 2 lakh or more: not allowed. ","")&amp;IF(AND(G148="No",C148&lt;&gt;"Cheque"),"Not cleared yet: confirm on bank statement. ","")))</f>
        <v/>
      </c>
    </row>
    <row r="149">
      <c r="A149" s="7" t="n"/>
      <c r="B149" s="6" t="n"/>
      <c r="C149" s="6" t="n"/>
      <c r="D149" s="11" t="n"/>
      <c r="E149" s="7" t="n"/>
      <c r="F149" s="8" t="n"/>
      <c r="G149" s="6" t="n"/>
      <c r="H149" s="7" t="n"/>
      <c r="I149" s="6" t="n"/>
      <c r="J149" s="10">
        <f>IF(F149="","",TRIM(IF(C149="NEFT",IF(LEN(D149)=16,"","NEFT UTR should be 16 characters. "),IF(C149="RTGS",IF(LEN(D149)=22,"","RTGS UTR should be 22 characters. "),IF(OR(C149="UPI",C149="IMPS"),IF(LEN(D149)=12,"","UPI / IMPS reference should be 12 digits. "),IF(C149="Cheque",IF(E149="","Enter the cheque date. ",IF(EDATE(E149,3)&lt;Invoices!$B$2,IF(G149="Yes","","STALE cheque, older than 3 months: ask for a new one. "),"")),""))))&amp;IF(AND(D149&lt;&gt;"",SUMPRODUCT(($D$5:$D$204=D149)*1)&gt;1),"DUPLICATE reference: check for double-entry. ","")&amp;IF(AND(C149="Cash",F149&gt;=200000),"CASH of Rs 2 lakh or more: not allowed. ","")&amp;IF(AND(G149="No",C149&lt;&gt;"Cheque"),"Not cleared yet: confirm on bank statement. ","")))</f>
        <v/>
      </c>
    </row>
    <row r="150">
      <c r="A150" s="7" t="n"/>
      <c r="B150" s="6" t="n"/>
      <c r="C150" s="6" t="n"/>
      <c r="D150" s="11" t="n"/>
      <c r="E150" s="7" t="n"/>
      <c r="F150" s="8" t="n"/>
      <c r="G150" s="6" t="n"/>
      <c r="H150" s="7" t="n"/>
      <c r="I150" s="6" t="n"/>
      <c r="J150" s="10">
        <f>IF(F150="","",TRIM(IF(C150="NEFT",IF(LEN(D150)=16,"","NEFT UTR should be 16 characters. "),IF(C150="RTGS",IF(LEN(D150)=22,"","RTGS UTR should be 22 characters. "),IF(OR(C150="UPI",C150="IMPS"),IF(LEN(D150)=12,"","UPI / IMPS reference should be 12 digits. "),IF(C150="Cheque",IF(E150="","Enter the cheque date. ",IF(EDATE(E150,3)&lt;Invoices!$B$2,IF(G150="Yes","","STALE cheque, older than 3 months: ask for a new one. "),"")),""))))&amp;IF(AND(D150&lt;&gt;"",SUMPRODUCT(($D$5:$D$204=D150)*1)&gt;1),"DUPLICATE reference: check for double-entry. ","")&amp;IF(AND(C150="Cash",F150&gt;=200000),"CASH of Rs 2 lakh or more: not allowed. ","")&amp;IF(AND(G150="No",C150&lt;&gt;"Cheque"),"Not cleared yet: confirm on bank statement. ","")))</f>
        <v/>
      </c>
    </row>
    <row r="151">
      <c r="A151" s="7" t="n"/>
      <c r="B151" s="6" t="n"/>
      <c r="C151" s="6" t="n"/>
      <c r="D151" s="11" t="n"/>
      <c r="E151" s="7" t="n"/>
      <c r="F151" s="8" t="n"/>
      <c r="G151" s="6" t="n"/>
      <c r="H151" s="7" t="n"/>
      <c r="I151" s="6" t="n"/>
      <c r="J151" s="10">
        <f>IF(F151="","",TRIM(IF(C151="NEFT",IF(LEN(D151)=16,"","NEFT UTR should be 16 characters. "),IF(C151="RTGS",IF(LEN(D151)=22,"","RTGS UTR should be 22 characters. "),IF(OR(C151="UPI",C151="IMPS"),IF(LEN(D151)=12,"","UPI / IMPS reference should be 12 digits. "),IF(C151="Cheque",IF(E151="","Enter the cheque date. ",IF(EDATE(E151,3)&lt;Invoices!$B$2,IF(G151="Yes","","STALE cheque, older than 3 months: ask for a new one. "),"")),""))))&amp;IF(AND(D151&lt;&gt;"",SUMPRODUCT(($D$5:$D$204=D151)*1)&gt;1),"DUPLICATE reference: check for double-entry. ","")&amp;IF(AND(C151="Cash",F151&gt;=200000),"CASH of Rs 2 lakh or more: not allowed. ","")&amp;IF(AND(G151="No",C151&lt;&gt;"Cheque"),"Not cleared yet: confirm on bank statement. ","")))</f>
        <v/>
      </c>
    </row>
    <row r="152">
      <c r="A152" s="7" t="n"/>
      <c r="B152" s="6" t="n"/>
      <c r="C152" s="6" t="n"/>
      <c r="D152" s="11" t="n"/>
      <c r="E152" s="7" t="n"/>
      <c r="F152" s="8" t="n"/>
      <c r="G152" s="6" t="n"/>
      <c r="H152" s="7" t="n"/>
      <c r="I152" s="6" t="n"/>
      <c r="J152" s="10">
        <f>IF(F152="","",TRIM(IF(C152="NEFT",IF(LEN(D152)=16,"","NEFT UTR should be 16 characters. "),IF(C152="RTGS",IF(LEN(D152)=22,"","RTGS UTR should be 22 characters. "),IF(OR(C152="UPI",C152="IMPS"),IF(LEN(D152)=12,"","UPI / IMPS reference should be 12 digits. "),IF(C152="Cheque",IF(E152="","Enter the cheque date. ",IF(EDATE(E152,3)&lt;Invoices!$B$2,IF(G152="Yes","","STALE cheque, older than 3 months: ask for a new one. "),"")),""))))&amp;IF(AND(D152&lt;&gt;"",SUMPRODUCT(($D$5:$D$204=D152)*1)&gt;1),"DUPLICATE reference: check for double-entry. ","")&amp;IF(AND(C152="Cash",F152&gt;=200000),"CASH of Rs 2 lakh or more: not allowed. ","")&amp;IF(AND(G152="No",C152&lt;&gt;"Cheque"),"Not cleared yet: confirm on bank statement. ","")))</f>
        <v/>
      </c>
    </row>
    <row r="153">
      <c r="A153" s="7" t="n"/>
      <c r="B153" s="6" t="n"/>
      <c r="C153" s="6" t="n"/>
      <c r="D153" s="11" t="n"/>
      <c r="E153" s="7" t="n"/>
      <c r="F153" s="8" t="n"/>
      <c r="G153" s="6" t="n"/>
      <c r="H153" s="7" t="n"/>
      <c r="I153" s="6" t="n"/>
      <c r="J153" s="10">
        <f>IF(F153="","",TRIM(IF(C153="NEFT",IF(LEN(D153)=16,"","NEFT UTR should be 16 characters. "),IF(C153="RTGS",IF(LEN(D153)=22,"","RTGS UTR should be 22 characters. "),IF(OR(C153="UPI",C153="IMPS"),IF(LEN(D153)=12,"","UPI / IMPS reference should be 12 digits. "),IF(C153="Cheque",IF(E153="","Enter the cheque date. ",IF(EDATE(E153,3)&lt;Invoices!$B$2,IF(G153="Yes","","STALE cheque, older than 3 months: ask for a new one. "),"")),""))))&amp;IF(AND(D153&lt;&gt;"",SUMPRODUCT(($D$5:$D$204=D153)*1)&gt;1),"DUPLICATE reference: check for double-entry. ","")&amp;IF(AND(C153="Cash",F153&gt;=200000),"CASH of Rs 2 lakh or more: not allowed. ","")&amp;IF(AND(G153="No",C153&lt;&gt;"Cheque"),"Not cleared yet: confirm on bank statement. ","")))</f>
        <v/>
      </c>
    </row>
    <row r="154">
      <c r="A154" s="7" t="n"/>
      <c r="B154" s="6" t="n"/>
      <c r="C154" s="6" t="n"/>
      <c r="D154" s="11" t="n"/>
      <c r="E154" s="7" t="n"/>
      <c r="F154" s="8" t="n"/>
      <c r="G154" s="6" t="n"/>
      <c r="H154" s="7" t="n"/>
      <c r="I154" s="6" t="n"/>
      <c r="J154" s="10">
        <f>IF(F154="","",TRIM(IF(C154="NEFT",IF(LEN(D154)=16,"","NEFT UTR should be 16 characters. "),IF(C154="RTGS",IF(LEN(D154)=22,"","RTGS UTR should be 22 characters. "),IF(OR(C154="UPI",C154="IMPS"),IF(LEN(D154)=12,"","UPI / IMPS reference should be 12 digits. "),IF(C154="Cheque",IF(E154="","Enter the cheque date. ",IF(EDATE(E154,3)&lt;Invoices!$B$2,IF(G154="Yes","","STALE cheque, older than 3 months: ask for a new one. "),"")),""))))&amp;IF(AND(D154&lt;&gt;"",SUMPRODUCT(($D$5:$D$204=D154)*1)&gt;1),"DUPLICATE reference: check for double-entry. ","")&amp;IF(AND(C154="Cash",F154&gt;=200000),"CASH of Rs 2 lakh or more: not allowed. ","")&amp;IF(AND(G154="No",C154&lt;&gt;"Cheque"),"Not cleared yet: confirm on bank statement. ","")))</f>
        <v/>
      </c>
    </row>
    <row r="155">
      <c r="A155" s="7" t="n"/>
      <c r="B155" s="6" t="n"/>
      <c r="C155" s="6" t="n"/>
      <c r="D155" s="11" t="n"/>
      <c r="E155" s="7" t="n"/>
      <c r="F155" s="8" t="n"/>
      <c r="G155" s="6" t="n"/>
      <c r="H155" s="7" t="n"/>
      <c r="I155" s="6" t="n"/>
      <c r="J155" s="10">
        <f>IF(F155="","",TRIM(IF(C155="NEFT",IF(LEN(D155)=16,"","NEFT UTR should be 16 characters. "),IF(C155="RTGS",IF(LEN(D155)=22,"","RTGS UTR should be 22 characters. "),IF(OR(C155="UPI",C155="IMPS"),IF(LEN(D155)=12,"","UPI / IMPS reference should be 12 digits. "),IF(C155="Cheque",IF(E155="","Enter the cheque date. ",IF(EDATE(E155,3)&lt;Invoices!$B$2,IF(G155="Yes","","STALE cheque, older than 3 months: ask for a new one. "),"")),""))))&amp;IF(AND(D155&lt;&gt;"",SUMPRODUCT(($D$5:$D$204=D155)*1)&gt;1),"DUPLICATE reference: check for double-entry. ","")&amp;IF(AND(C155="Cash",F155&gt;=200000),"CASH of Rs 2 lakh or more: not allowed. ","")&amp;IF(AND(G155="No",C155&lt;&gt;"Cheque"),"Not cleared yet: confirm on bank statement. ","")))</f>
        <v/>
      </c>
    </row>
    <row r="156">
      <c r="A156" s="7" t="n"/>
      <c r="B156" s="6" t="n"/>
      <c r="C156" s="6" t="n"/>
      <c r="D156" s="11" t="n"/>
      <c r="E156" s="7" t="n"/>
      <c r="F156" s="8" t="n"/>
      <c r="G156" s="6" t="n"/>
      <c r="H156" s="7" t="n"/>
      <c r="I156" s="6" t="n"/>
      <c r="J156" s="10">
        <f>IF(F156="","",TRIM(IF(C156="NEFT",IF(LEN(D156)=16,"","NEFT UTR should be 16 characters. "),IF(C156="RTGS",IF(LEN(D156)=22,"","RTGS UTR should be 22 characters. "),IF(OR(C156="UPI",C156="IMPS"),IF(LEN(D156)=12,"","UPI / IMPS reference should be 12 digits. "),IF(C156="Cheque",IF(E156="","Enter the cheque date. ",IF(EDATE(E156,3)&lt;Invoices!$B$2,IF(G156="Yes","","STALE cheque, older than 3 months: ask for a new one. "),"")),""))))&amp;IF(AND(D156&lt;&gt;"",SUMPRODUCT(($D$5:$D$204=D156)*1)&gt;1),"DUPLICATE reference: check for double-entry. ","")&amp;IF(AND(C156="Cash",F156&gt;=200000),"CASH of Rs 2 lakh or more: not allowed. ","")&amp;IF(AND(G156="No",C156&lt;&gt;"Cheque"),"Not cleared yet: confirm on bank statement. ","")))</f>
        <v/>
      </c>
    </row>
    <row r="157">
      <c r="A157" s="7" t="n"/>
      <c r="B157" s="6" t="n"/>
      <c r="C157" s="6" t="n"/>
      <c r="D157" s="11" t="n"/>
      <c r="E157" s="7" t="n"/>
      <c r="F157" s="8" t="n"/>
      <c r="G157" s="6" t="n"/>
      <c r="H157" s="7" t="n"/>
      <c r="I157" s="6" t="n"/>
      <c r="J157" s="10">
        <f>IF(F157="","",TRIM(IF(C157="NEFT",IF(LEN(D157)=16,"","NEFT UTR should be 16 characters. "),IF(C157="RTGS",IF(LEN(D157)=22,"","RTGS UTR should be 22 characters. "),IF(OR(C157="UPI",C157="IMPS"),IF(LEN(D157)=12,"","UPI / IMPS reference should be 12 digits. "),IF(C157="Cheque",IF(E157="","Enter the cheque date. ",IF(EDATE(E157,3)&lt;Invoices!$B$2,IF(G157="Yes","","STALE cheque, older than 3 months: ask for a new one. "),"")),""))))&amp;IF(AND(D157&lt;&gt;"",SUMPRODUCT(($D$5:$D$204=D157)*1)&gt;1),"DUPLICATE reference: check for double-entry. ","")&amp;IF(AND(C157="Cash",F157&gt;=200000),"CASH of Rs 2 lakh or more: not allowed. ","")&amp;IF(AND(G157="No",C157&lt;&gt;"Cheque"),"Not cleared yet: confirm on bank statement. ","")))</f>
        <v/>
      </c>
    </row>
    <row r="158">
      <c r="A158" s="7" t="n"/>
      <c r="B158" s="6" t="n"/>
      <c r="C158" s="6" t="n"/>
      <c r="D158" s="11" t="n"/>
      <c r="E158" s="7" t="n"/>
      <c r="F158" s="8" t="n"/>
      <c r="G158" s="6" t="n"/>
      <c r="H158" s="7" t="n"/>
      <c r="I158" s="6" t="n"/>
      <c r="J158" s="10">
        <f>IF(F158="","",TRIM(IF(C158="NEFT",IF(LEN(D158)=16,"","NEFT UTR should be 16 characters. "),IF(C158="RTGS",IF(LEN(D158)=22,"","RTGS UTR should be 22 characters. "),IF(OR(C158="UPI",C158="IMPS"),IF(LEN(D158)=12,"","UPI / IMPS reference should be 12 digits. "),IF(C158="Cheque",IF(E158="","Enter the cheque date. ",IF(EDATE(E158,3)&lt;Invoices!$B$2,IF(G158="Yes","","STALE cheque, older than 3 months: ask for a new one. "),"")),""))))&amp;IF(AND(D158&lt;&gt;"",SUMPRODUCT(($D$5:$D$204=D158)*1)&gt;1),"DUPLICATE reference: check for double-entry. ","")&amp;IF(AND(C158="Cash",F158&gt;=200000),"CASH of Rs 2 lakh or more: not allowed. ","")&amp;IF(AND(G158="No",C158&lt;&gt;"Cheque"),"Not cleared yet: confirm on bank statement. ","")))</f>
        <v/>
      </c>
    </row>
    <row r="159">
      <c r="A159" s="7" t="n"/>
      <c r="B159" s="6" t="n"/>
      <c r="C159" s="6" t="n"/>
      <c r="D159" s="11" t="n"/>
      <c r="E159" s="7" t="n"/>
      <c r="F159" s="8" t="n"/>
      <c r="G159" s="6" t="n"/>
      <c r="H159" s="7" t="n"/>
      <c r="I159" s="6" t="n"/>
      <c r="J159" s="10">
        <f>IF(F159="","",TRIM(IF(C159="NEFT",IF(LEN(D159)=16,"","NEFT UTR should be 16 characters. "),IF(C159="RTGS",IF(LEN(D159)=22,"","RTGS UTR should be 22 characters. "),IF(OR(C159="UPI",C159="IMPS"),IF(LEN(D159)=12,"","UPI / IMPS reference should be 12 digits. "),IF(C159="Cheque",IF(E159="","Enter the cheque date. ",IF(EDATE(E159,3)&lt;Invoices!$B$2,IF(G159="Yes","","STALE cheque, older than 3 months: ask for a new one. "),"")),""))))&amp;IF(AND(D159&lt;&gt;"",SUMPRODUCT(($D$5:$D$204=D159)*1)&gt;1),"DUPLICATE reference: check for double-entry. ","")&amp;IF(AND(C159="Cash",F159&gt;=200000),"CASH of Rs 2 lakh or more: not allowed. ","")&amp;IF(AND(G159="No",C159&lt;&gt;"Cheque"),"Not cleared yet: confirm on bank statement. ","")))</f>
        <v/>
      </c>
    </row>
    <row r="160">
      <c r="A160" s="7" t="n"/>
      <c r="B160" s="6" t="n"/>
      <c r="C160" s="6" t="n"/>
      <c r="D160" s="11" t="n"/>
      <c r="E160" s="7" t="n"/>
      <c r="F160" s="8" t="n"/>
      <c r="G160" s="6" t="n"/>
      <c r="H160" s="7" t="n"/>
      <c r="I160" s="6" t="n"/>
      <c r="J160" s="10">
        <f>IF(F160="","",TRIM(IF(C160="NEFT",IF(LEN(D160)=16,"","NEFT UTR should be 16 characters. "),IF(C160="RTGS",IF(LEN(D160)=22,"","RTGS UTR should be 22 characters. "),IF(OR(C160="UPI",C160="IMPS"),IF(LEN(D160)=12,"","UPI / IMPS reference should be 12 digits. "),IF(C160="Cheque",IF(E160="","Enter the cheque date. ",IF(EDATE(E160,3)&lt;Invoices!$B$2,IF(G160="Yes","","STALE cheque, older than 3 months: ask for a new one. "),"")),""))))&amp;IF(AND(D160&lt;&gt;"",SUMPRODUCT(($D$5:$D$204=D160)*1)&gt;1),"DUPLICATE reference: check for double-entry. ","")&amp;IF(AND(C160="Cash",F160&gt;=200000),"CASH of Rs 2 lakh or more: not allowed. ","")&amp;IF(AND(G160="No",C160&lt;&gt;"Cheque"),"Not cleared yet: confirm on bank statement. ","")))</f>
        <v/>
      </c>
    </row>
    <row r="161">
      <c r="A161" s="7" t="n"/>
      <c r="B161" s="6" t="n"/>
      <c r="C161" s="6" t="n"/>
      <c r="D161" s="11" t="n"/>
      <c r="E161" s="7" t="n"/>
      <c r="F161" s="8" t="n"/>
      <c r="G161" s="6" t="n"/>
      <c r="H161" s="7" t="n"/>
      <c r="I161" s="6" t="n"/>
      <c r="J161" s="10">
        <f>IF(F161="","",TRIM(IF(C161="NEFT",IF(LEN(D161)=16,"","NEFT UTR should be 16 characters. "),IF(C161="RTGS",IF(LEN(D161)=22,"","RTGS UTR should be 22 characters. "),IF(OR(C161="UPI",C161="IMPS"),IF(LEN(D161)=12,"","UPI / IMPS reference should be 12 digits. "),IF(C161="Cheque",IF(E161="","Enter the cheque date. ",IF(EDATE(E161,3)&lt;Invoices!$B$2,IF(G161="Yes","","STALE cheque, older than 3 months: ask for a new one. "),"")),""))))&amp;IF(AND(D161&lt;&gt;"",SUMPRODUCT(($D$5:$D$204=D161)*1)&gt;1),"DUPLICATE reference: check for double-entry. ","")&amp;IF(AND(C161="Cash",F161&gt;=200000),"CASH of Rs 2 lakh or more: not allowed. ","")&amp;IF(AND(G161="No",C161&lt;&gt;"Cheque"),"Not cleared yet: confirm on bank statement. ","")))</f>
        <v/>
      </c>
    </row>
    <row r="162">
      <c r="A162" s="7" t="n"/>
      <c r="B162" s="6" t="n"/>
      <c r="C162" s="6" t="n"/>
      <c r="D162" s="11" t="n"/>
      <c r="E162" s="7" t="n"/>
      <c r="F162" s="8" t="n"/>
      <c r="G162" s="6" t="n"/>
      <c r="H162" s="7" t="n"/>
      <c r="I162" s="6" t="n"/>
      <c r="J162" s="10">
        <f>IF(F162="","",TRIM(IF(C162="NEFT",IF(LEN(D162)=16,"","NEFT UTR should be 16 characters. "),IF(C162="RTGS",IF(LEN(D162)=22,"","RTGS UTR should be 22 characters. "),IF(OR(C162="UPI",C162="IMPS"),IF(LEN(D162)=12,"","UPI / IMPS reference should be 12 digits. "),IF(C162="Cheque",IF(E162="","Enter the cheque date. ",IF(EDATE(E162,3)&lt;Invoices!$B$2,IF(G162="Yes","","STALE cheque, older than 3 months: ask for a new one. "),"")),""))))&amp;IF(AND(D162&lt;&gt;"",SUMPRODUCT(($D$5:$D$204=D162)*1)&gt;1),"DUPLICATE reference: check for double-entry. ","")&amp;IF(AND(C162="Cash",F162&gt;=200000),"CASH of Rs 2 lakh or more: not allowed. ","")&amp;IF(AND(G162="No",C162&lt;&gt;"Cheque"),"Not cleared yet: confirm on bank statement. ","")))</f>
        <v/>
      </c>
    </row>
    <row r="163">
      <c r="A163" s="7" t="n"/>
      <c r="B163" s="6" t="n"/>
      <c r="C163" s="6" t="n"/>
      <c r="D163" s="11" t="n"/>
      <c r="E163" s="7" t="n"/>
      <c r="F163" s="8" t="n"/>
      <c r="G163" s="6" t="n"/>
      <c r="H163" s="7" t="n"/>
      <c r="I163" s="6" t="n"/>
      <c r="J163" s="10">
        <f>IF(F163="","",TRIM(IF(C163="NEFT",IF(LEN(D163)=16,"","NEFT UTR should be 16 characters. "),IF(C163="RTGS",IF(LEN(D163)=22,"","RTGS UTR should be 22 characters. "),IF(OR(C163="UPI",C163="IMPS"),IF(LEN(D163)=12,"","UPI / IMPS reference should be 12 digits. "),IF(C163="Cheque",IF(E163="","Enter the cheque date. ",IF(EDATE(E163,3)&lt;Invoices!$B$2,IF(G163="Yes","","STALE cheque, older than 3 months: ask for a new one. "),"")),""))))&amp;IF(AND(D163&lt;&gt;"",SUMPRODUCT(($D$5:$D$204=D163)*1)&gt;1),"DUPLICATE reference: check for double-entry. ","")&amp;IF(AND(C163="Cash",F163&gt;=200000),"CASH of Rs 2 lakh or more: not allowed. ","")&amp;IF(AND(G163="No",C163&lt;&gt;"Cheque"),"Not cleared yet: confirm on bank statement. ","")))</f>
        <v/>
      </c>
    </row>
    <row r="164">
      <c r="A164" s="7" t="n"/>
      <c r="B164" s="6" t="n"/>
      <c r="C164" s="6" t="n"/>
      <c r="D164" s="11" t="n"/>
      <c r="E164" s="7" t="n"/>
      <c r="F164" s="8" t="n"/>
      <c r="G164" s="6" t="n"/>
      <c r="H164" s="7" t="n"/>
      <c r="I164" s="6" t="n"/>
      <c r="J164" s="10">
        <f>IF(F164="","",TRIM(IF(C164="NEFT",IF(LEN(D164)=16,"","NEFT UTR should be 16 characters. "),IF(C164="RTGS",IF(LEN(D164)=22,"","RTGS UTR should be 22 characters. "),IF(OR(C164="UPI",C164="IMPS"),IF(LEN(D164)=12,"","UPI / IMPS reference should be 12 digits. "),IF(C164="Cheque",IF(E164="","Enter the cheque date. ",IF(EDATE(E164,3)&lt;Invoices!$B$2,IF(G164="Yes","","STALE cheque, older than 3 months: ask for a new one. "),"")),""))))&amp;IF(AND(D164&lt;&gt;"",SUMPRODUCT(($D$5:$D$204=D164)*1)&gt;1),"DUPLICATE reference: check for double-entry. ","")&amp;IF(AND(C164="Cash",F164&gt;=200000),"CASH of Rs 2 lakh or more: not allowed. ","")&amp;IF(AND(G164="No",C164&lt;&gt;"Cheque"),"Not cleared yet: confirm on bank statement. ","")))</f>
        <v/>
      </c>
    </row>
    <row r="165">
      <c r="A165" s="7" t="n"/>
      <c r="B165" s="6" t="n"/>
      <c r="C165" s="6" t="n"/>
      <c r="D165" s="11" t="n"/>
      <c r="E165" s="7" t="n"/>
      <c r="F165" s="8" t="n"/>
      <c r="G165" s="6" t="n"/>
      <c r="H165" s="7" t="n"/>
      <c r="I165" s="6" t="n"/>
      <c r="J165" s="10">
        <f>IF(F165="","",TRIM(IF(C165="NEFT",IF(LEN(D165)=16,"","NEFT UTR should be 16 characters. "),IF(C165="RTGS",IF(LEN(D165)=22,"","RTGS UTR should be 22 characters. "),IF(OR(C165="UPI",C165="IMPS"),IF(LEN(D165)=12,"","UPI / IMPS reference should be 12 digits. "),IF(C165="Cheque",IF(E165="","Enter the cheque date. ",IF(EDATE(E165,3)&lt;Invoices!$B$2,IF(G165="Yes","","STALE cheque, older than 3 months: ask for a new one. "),"")),""))))&amp;IF(AND(D165&lt;&gt;"",SUMPRODUCT(($D$5:$D$204=D165)*1)&gt;1),"DUPLICATE reference: check for double-entry. ","")&amp;IF(AND(C165="Cash",F165&gt;=200000),"CASH of Rs 2 lakh or more: not allowed. ","")&amp;IF(AND(G165="No",C165&lt;&gt;"Cheque"),"Not cleared yet: confirm on bank statement. ","")))</f>
        <v/>
      </c>
    </row>
    <row r="166">
      <c r="A166" s="7" t="n"/>
      <c r="B166" s="6" t="n"/>
      <c r="C166" s="6" t="n"/>
      <c r="D166" s="11" t="n"/>
      <c r="E166" s="7" t="n"/>
      <c r="F166" s="8" t="n"/>
      <c r="G166" s="6" t="n"/>
      <c r="H166" s="7" t="n"/>
      <c r="I166" s="6" t="n"/>
      <c r="J166" s="10">
        <f>IF(F166="","",TRIM(IF(C166="NEFT",IF(LEN(D166)=16,"","NEFT UTR should be 16 characters. "),IF(C166="RTGS",IF(LEN(D166)=22,"","RTGS UTR should be 22 characters. "),IF(OR(C166="UPI",C166="IMPS"),IF(LEN(D166)=12,"","UPI / IMPS reference should be 12 digits. "),IF(C166="Cheque",IF(E166="","Enter the cheque date. ",IF(EDATE(E166,3)&lt;Invoices!$B$2,IF(G166="Yes","","STALE cheque, older than 3 months: ask for a new one. "),"")),""))))&amp;IF(AND(D166&lt;&gt;"",SUMPRODUCT(($D$5:$D$204=D166)*1)&gt;1),"DUPLICATE reference: check for double-entry. ","")&amp;IF(AND(C166="Cash",F166&gt;=200000),"CASH of Rs 2 lakh or more: not allowed. ","")&amp;IF(AND(G166="No",C166&lt;&gt;"Cheque"),"Not cleared yet: confirm on bank statement. ","")))</f>
        <v/>
      </c>
    </row>
    <row r="167">
      <c r="A167" s="7" t="n"/>
      <c r="B167" s="6" t="n"/>
      <c r="C167" s="6" t="n"/>
      <c r="D167" s="11" t="n"/>
      <c r="E167" s="7" t="n"/>
      <c r="F167" s="8" t="n"/>
      <c r="G167" s="6" t="n"/>
      <c r="H167" s="7" t="n"/>
      <c r="I167" s="6" t="n"/>
      <c r="J167" s="10">
        <f>IF(F167="","",TRIM(IF(C167="NEFT",IF(LEN(D167)=16,"","NEFT UTR should be 16 characters. "),IF(C167="RTGS",IF(LEN(D167)=22,"","RTGS UTR should be 22 characters. "),IF(OR(C167="UPI",C167="IMPS"),IF(LEN(D167)=12,"","UPI / IMPS reference should be 12 digits. "),IF(C167="Cheque",IF(E167="","Enter the cheque date. ",IF(EDATE(E167,3)&lt;Invoices!$B$2,IF(G167="Yes","","STALE cheque, older than 3 months: ask for a new one. "),"")),""))))&amp;IF(AND(D167&lt;&gt;"",SUMPRODUCT(($D$5:$D$204=D167)*1)&gt;1),"DUPLICATE reference: check for double-entry. ","")&amp;IF(AND(C167="Cash",F167&gt;=200000),"CASH of Rs 2 lakh or more: not allowed. ","")&amp;IF(AND(G167="No",C167&lt;&gt;"Cheque"),"Not cleared yet: confirm on bank statement. ","")))</f>
        <v/>
      </c>
    </row>
    <row r="168">
      <c r="A168" s="7" t="n"/>
      <c r="B168" s="6" t="n"/>
      <c r="C168" s="6" t="n"/>
      <c r="D168" s="11" t="n"/>
      <c r="E168" s="7" t="n"/>
      <c r="F168" s="8" t="n"/>
      <c r="G168" s="6" t="n"/>
      <c r="H168" s="7" t="n"/>
      <c r="I168" s="6" t="n"/>
      <c r="J168" s="10">
        <f>IF(F168="","",TRIM(IF(C168="NEFT",IF(LEN(D168)=16,"","NEFT UTR should be 16 characters. "),IF(C168="RTGS",IF(LEN(D168)=22,"","RTGS UTR should be 22 characters. "),IF(OR(C168="UPI",C168="IMPS"),IF(LEN(D168)=12,"","UPI / IMPS reference should be 12 digits. "),IF(C168="Cheque",IF(E168="","Enter the cheque date. ",IF(EDATE(E168,3)&lt;Invoices!$B$2,IF(G168="Yes","","STALE cheque, older than 3 months: ask for a new one. "),"")),""))))&amp;IF(AND(D168&lt;&gt;"",SUMPRODUCT(($D$5:$D$204=D168)*1)&gt;1),"DUPLICATE reference: check for double-entry. ","")&amp;IF(AND(C168="Cash",F168&gt;=200000),"CASH of Rs 2 lakh or more: not allowed. ","")&amp;IF(AND(G168="No",C168&lt;&gt;"Cheque"),"Not cleared yet: confirm on bank statement. ","")))</f>
        <v/>
      </c>
    </row>
    <row r="169">
      <c r="A169" s="7" t="n"/>
      <c r="B169" s="6" t="n"/>
      <c r="C169" s="6" t="n"/>
      <c r="D169" s="11" t="n"/>
      <c r="E169" s="7" t="n"/>
      <c r="F169" s="8" t="n"/>
      <c r="G169" s="6" t="n"/>
      <c r="H169" s="7" t="n"/>
      <c r="I169" s="6" t="n"/>
      <c r="J169" s="10">
        <f>IF(F169="","",TRIM(IF(C169="NEFT",IF(LEN(D169)=16,"","NEFT UTR should be 16 characters. "),IF(C169="RTGS",IF(LEN(D169)=22,"","RTGS UTR should be 22 characters. "),IF(OR(C169="UPI",C169="IMPS"),IF(LEN(D169)=12,"","UPI / IMPS reference should be 12 digits. "),IF(C169="Cheque",IF(E169="","Enter the cheque date. ",IF(EDATE(E169,3)&lt;Invoices!$B$2,IF(G169="Yes","","STALE cheque, older than 3 months: ask for a new one. "),"")),""))))&amp;IF(AND(D169&lt;&gt;"",SUMPRODUCT(($D$5:$D$204=D169)*1)&gt;1),"DUPLICATE reference: check for double-entry. ","")&amp;IF(AND(C169="Cash",F169&gt;=200000),"CASH of Rs 2 lakh or more: not allowed. ","")&amp;IF(AND(G169="No",C169&lt;&gt;"Cheque"),"Not cleared yet: confirm on bank statement. ","")))</f>
        <v/>
      </c>
    </row>
    <row r="170">
      <c r="A170" s="7" t="n"/>
      <c r="B170" s="6" t="n"/>
      <c r="C170" s="6" t="n"/>
      <c r="D170" s="11" t="n"/>
      <c r="E170" s="7" t="n"/>
      <c r="F170" s="8" t="n"/>
      <c r="G170" s="6" t="n"/>
      <c r="H170" s="7" t="n"/>
      <c r="I170" s="6" t="n"/>
      <c r="J170" s="10">
        <f>IF(F170="","",TRIM(IF(C170="NEFT",IF(LEN(D170)=16,"","NEFT UTR should be 16 characters. "),IF(C170="RTGS",IF(LEN(D170)=22,"","RTGS UTR should be 22 characters. "),IF(OR(C170="UPI",C170="IMPS"),IF(LEN(D170)=12,"","UPI / IMPS reference should be 12 digits. "),IF(C170="Cheque",IF(E170="","Enter the cheque date. ",IF(EDATE(E170,3)&lt;Invoices!$B$2,IF(G170="Yes","","STALE cheque, older than 3 months: ask for a new one. "),"")),""))))&amp;IF(AND(D170&lt;&gt;"",SUMPRODUCT(($D$5:$D$204=D170)*1)&gt;1),"DUPLICATE reference: check for double-entry. ","")&amp;IF(AND(C170="Cash",F170&gt;=200000),"CASH of Rs 2 lakh or more: not allowed. ","")&amp;IF(AND(G170="No",C170&lt;&gt;"Cheque"),"Not cleared yet: confirm on bank statement. ","")))</f>
        <v/>
      </c>
    </row>
    <row r="171">
      <c r="A171" s="7" t="n"/>
      <c r="B171" s="6" t="n"/>
      <c r="C171" s="6" t="n"/>
      <c r="D171" s="11" t="n"/>
      <c r="E171" s="7" t="n"/>
      <c r="F171" s="8" t="n"/>
      <c r="G171" s="6" t="n"/>
      <c r="H171" s="7" t="n"/>
      <c r="I171" s="6" t="n"/>
      <c r="J171" s="10">
        <f>IF(F171="","",TRIM(IF(C171="NEFT",IF(LEN(D171)=16,"","NEFT UTR should be 16 characters. "),IF(C171="RTGS",IF(LEN(D171)=22,"","RTGS UTR should be 22 characters. "),IF(OR(C171="UPI",C171="IMPS"),IF(LEN(D171)=12,"","UPI / IMPS reference should be 12 digits. "),IF(C171="Cheque",IF(E171="","Enter the cheque date. ",IF(EDATE(E171,3)&lt;Invoices!$B$2,IF(G171="Yes","","STALE cheque, older than 3 months: ask for a new one. "),"")),""))))&amp;IF(AND(D171&lt;&gt;"",SUMPRODUCT(($D$5:$D$204=D171)*1)&gt;1),"DUPLICATE reference: check for double-entry. ","")&amp;IF(AND(C171="Cash",F171&gt;=200000),"CASH of Rs 2 lakh or more: not allowed. ","")&amp;IF(AND(G171="No",C171&lt;&gt;"Cheque"),"Not cleared yet: confirm on bank statement. ","")))</f>
        <v/>
      </c>
    </row>
    <row r="172">
      <c r="A172" s="7" t="n"/>
      <c r="B172" s="6" t="n"/>
      <c r="C172" s="6" t="n"/>
      <c r="D172" s="11" t="n"/>
      <c r="E172" s="7" t="n"/>
      <c r="F172" s="8" t="n"/>
      <c r="G172" s="6" t="n"/>
      <c r="H172" s="7" t="n"/>
      <c r="I172" s="6" t="n"/>
      <c r="J172" s="10">
        <f>IF(F172="","",TRIM(IF(C172="NEFT",IF(LEN(D172)=16,"","NEFT UTR should be 16 characters. "),IF(C172="RTGS",IF(LEN(D172)=22,"","RTGS UTR should be 22 characters. "),IF(OR(C172="UPI",C172="IMPS"),IF(LEN(D172)=12,"","UPI / IMPS reference should be 12 digits. "),IF(C172="Cheque",IF(E172="","Enter the cheque date. ",IF(EDATE(E172,3)&lt;Invoices!$B$2,IF(G172="Yes","","STALE cheque, older than 3 months: ask for a new one. "),"")),""))))&amp;IF(AND(D172&lt;&gt;"",SUMPRODUCT(($D$5:$D$204=D172)*1)&gt;1),"DUPLICATE reference: check for double-entry. ","")&amp;IF(AND(C172="Cash",F172&gt;=200000),"CASH of Rs 2 lakh or more: not allowed. ","")&amp;IF(AND(G172="No",C172&lt;&gt;"Cheque"),"Not cleared yet: confirm on bank statement. ","")))</f>
        <v/>
      </c>
    </row>
    <row r="173">
      <c r="A173" s="7" t="n"/>
      <c r="B173" s="6" t="n"/>
      <c r="C173" s="6" t="n"/>
      <c r="D173" s="11" t="n"/>
      <c r="E173" s="7" t="n"/>
      <c r="F173" s="8" t="n"/>
      <c r="G173" s="6" t="n"/>
      <c r="H173" s="7" t="n"/>
      <c r="I173" s="6" t="n"/>
      <c r="J173" s="10">
        <f>IF(F173="","",TRIM(IF(C173="NEFT",IF(LEN(D173)=16,"","NEFT UTR should be 16 characters. "),IF(C173="RTGS",IF(LEN(D173)=22,"","RTGS UTR should be 22 characters. "),IF(OR(C173="UPI",C173="IMPS"),IF(LEN(D173)=12,"","UPI / IMPS reference should be 12 digits. "),IF(C173="Cheque",IF(E173="","Enter the cheque date. ",IF(EDATE(E173,3)&lt;Invoices!$B$2,IF(G173="Yes","","STALE cheque, older than 3 months: ask for a new one. "),"")),""))))&amp;IF(AND(D173&lt;&gt;"",SUMPRODUCT(($D$5:$D$204=D173)*1)&gt;1),"DUPLICATE reference: check for double-entry. ","")&amp;IF(AND(C173="Cash",F173&gt;=200000),"CASH of Rs 2 lakh or more: not allowed. ","")&amp;IF(AND(G173="No",C173&lt;&gt;"Cheque"),"Not cleared yet: confirm on bank statement. ","")))</f>
        <v/>
      </c>
    </row>
    <row r="174">
      <c r="A174" s="7" t="n"/>
      <c r="B174" s="6" t="n"/>
      <c r="C174" s="6" t="n"/>
      <c r="D174" s="11" t="n"/>
      <c r="E174" s="7" t="n"/>
      <c r="F174" s="8" t="n"/>
      <c r="G174" s="6" t="n"/>
      <c r="H174" s="7" t="n"/>
      <c r="I174" s="6" t="n"/>
      <c r="J174" s="10">
        <f>IF(F174="","",TRIM(IF(C174="NEFT",IF(LEN(D174)=16,"","NEFT UTR should be 16 characters. "),IF(C174="RTGS",IF(LEN(D174)=22,"","RTGS UTR should be 22 characters. "),IF(OR(C174="UPI",C174="IMPS"),IF(LEN(D174)=12,"","UPI / IMPS reference should be 12 digits. "),IF(C174="Cheque",IF(E174="","Enter the cheque date. ",IF(EDATE(E174,3)&lt;Invoices!$B$2,IF(G174="Yes","","STALE cheque, older than 3 months: ask for a new one. "),"")),""))))&amp;IF(AND(D174&lt;&gt;"",SUMPRODUCT(($D$5:$D$204=D174)*1)&gt;1),"DUPLICATE reference: check for double-entry. ","")&amp;IF(AND(C174="Cash",F174&gt;=200000),"CASH of Rs 2 lakh or more: not allowed. ","")&amp;IF(AND(G174="No",C174&lt;&gt;"Cheque"),"Not cleared yet: confirm on bank statement. ","")))</f>
        <v/>
      </c>
    </row>
    <row r="175">
      <c r="A175" s="7" t="n"/>
      <c r="B175" s="6" t="n"/>
      <c r="C175" s="6" t="n"/>
      <c r="D175" s="11" t="n"/>
      <c r="E175" s="7" t="n"/>
      <c r="F175" s="8" t="n"/>
      <c r="G175" s="6" t="n"/>
      <c r="H175" s="7" t="n"/>
      <c r="I175" s="6" t="n"/>
      <c r="J175" s="10">
        <f>IF(F175="","",TRIM(IF(C175="NEFT",IF(LEN(D175)=16,"","NEFT UTR should be 16 characters. "),IF(C175="RTGS",IF(LEN(D175)=22,"","RTGS UTR should be 22 characters. "),IF(OR(C175="UPI",C175="IMPS"),IF(LEN(D175)=12,"","UPI / IMPS reference should be 12 digits. "),IF(C175="Cheque",IF(E175="","Enter the cheque date. ",IF(EDATE(E175,3)&lt;Invoices!$B$2,IF(G175="Yes","","STALE cheque, older than 3 months: ask for a new one. "),"")),""))))&amp;IF(AND(D175&lt;&gt;"",SUMPRODUCT(($D$5:$D$204=D175)*1)&gt;1),"DUPLICATE reference: check for double-entry. ","")&amp;IF(AND(C175="Cash",F175&gt;=200000),"CASH of Rs 2 lakh or more: not allowed. ","")&amp;IF(AND(G175="No",C175&lt;&gt;"Cheque"),"Not cleared yet: confirm on bank statement. ","")))</f>
        <v/>
      </c>
    </row>
    <row r="176">
      <c r="A176" s="7" t="n"/>
      <c r="B176" s="6" t="n"/>
      <c r="C176" s="6" t="n"/>
      <c r="D176" s="11" t="n"/>
      <c r="E176" s="7" t="n"/>
      <c r="F176" s="8" t="n"/>
      <c r="G176" s="6" t="n"/>
      <c r="H176" s="7" t="n"/>
      <c r="I176" s="6" t="n"/>
      <c r="J176" s="10">
        <f>IF(F176="","",TRIM(IF(C176="NEFT",IF(LEN(D176)=16,"","NEFT UTR should be 16 characters. "),IF(C176="RTGS",IF(LEN(D176)=22,"","RTGS UTR should be 22 characters. "),IF(OR(C176="UPI",C176="IMPS"),IF(LEN(D176)=12,"","UPI / IMPS reference should be 12 digits. "),IF(C176="Cheque",IF(E176="","Enter the cheque date. ",IF(EDATE(E176,3)&lt;Invoices!$B$2,IF(G176="Yes","","STALE cheque, older than 3 months: ask for a new one. "),"")),""))))&amp;IF(AND(D176&lt;&gt;"",SUMPRODUCT(($D$5:$D$204=D176)*1)&gt;1),"DUPLICATE reference: check for double-entry. ","")&amp;IF(AND(C176="Cash",F176&gt;=200000),"CASH of Rs 2 lakh or more: not allowed. ","")&amp;IF(AND(G176="No",C176&lt;&gt;"Cheque"),"Not cleared yet: confirm on bank statement. ","")))</f>
        <v/>
      </c>
    </row>
    <row r="177">
      <c r="A177" s="7" t="n"/>
      <c r="B177" s="6" t="n"/>
      <c r="C177" s="6" t="n"/>
      <c r="D177" s="11" t="n"/>
      <c r="E177" s="7" t="n"/>
      <c r="F177" s="8" t="n"/>
      <c r="G177" s="6" t="n"/>
      <c r="H177" s="7" t="n"/>
      <c r="I177" s="6" t="n"/>
      <c r="J177" s="10">
        <f>IF(F177="","",TRIM(IF(C177="NEFT",IF(LEN(D177)=16,"","NEFT UTR should be 16 characters. "),IF(C177="RTGS",IF(LEN(D177)=22,"","RTGS UTR should be 22 characters. "),IF(OR(C177="UPI",C177="IMPS"),IF(LEN(D177)=12,"","UPI / IMPS reference should be 12 digits. "),IF(C177="Cheque",IF(E177="","Enter the cheque date. ",IF(EDATE(E177,3)&lt;Invoices!$B$2,IF(G177="Yes","","STALE cheque, older than 3 months: ask for a new one. "),"")),""))))&amp;IF(AND(D177&lt;&gt;"",SUMPRODUCT(($D$5:$D$204=D177)*1)&gt;1),"DUPLICATE reference: check for double-entry. ","")&amp;IF(AND(C177="Cash",F177&gt;=200000),"CASH of Rs 2 lakh or more: not allowed. ","")&amp;IF(AND(G177="No",C177&lt;&gt;"Cheque"),"Not cleared yet: confirm on bank statement. ","")))</f>
        <v/>
      </c>
    </row>
    <row r="178">
      <c r="A178" s="7" t="n"/>
      <c r="B178" s="6" t="n"/>
      <c r="C178" s="6" t="n"/>
      <c r="D178" s="11" t="n"/>
      <c r="E178" s="7" t="n"/>
      <c r="F178" s="8" t="n"/>
      <c r="G178" s="6" t="n"/>
      <c r="H178" s="7" t="n"/>
      <c r="I178" s="6" t="n"/>
      <c r="J178" s="10">
        <f>IF(F178="","",TRIM(IF(C178="NEFT",IF(LEN(D178)=16,"","NEFT UTR should be 16 characters. "),IF(C178="RTGS",IF(LEN(D178)=22,"","RTGS UTR should be 22 characters. "),IF(OR(C178="UPI",C178="IMPS"),IF(LEN(D178)=12,"","UPI / IMPS reference should be 12 digits. "),IF(C178="Cheque",IF(E178="","Enter the cheque date. ",IF(EDATE(E178,3)&lt;Invoices!$B$2,IF(G178="Yes","","STALE cheque, older than 3 months: ask for a new one. "),"")),""))))&amp;IF(AND(D178&lt;&gt;"",SUMPRODUCT(($D$5:$D$204=D178)*1)&gt;1),"DUPLICATE reference: check for double-entry. ","")&amp;IF(AND(C178="Cash",F178&gt;=200000),"CASH of Rs 2 lakh or more: not allowed. ","")&amp;IF(AND(G178="No",C178&lt;&gt;"Cheque"),"Not cleared yet: confirm on bank statement. ","")))</f>
        <v/>
      </c>
    </row>
    <row r="179">
      <c r="A179" s="7" t="n"/>
      <c r="B179" s="6" t="n"/>
      <c r="C179" s="6" t="n"/>
      <c r="D179" s="11" t="n"/>
      <c r="E179" s="7" t="n"/>
      <c r="F179" s="8" t="n"/>
      <c r="G179" s="6" t="n"/>
      <c r="H179" s="7" t="n"/>
      <c r="I179" s="6" t="n"/>
      <c r="J179" s="10">
        <f>IF(F179="","",TRIM(IF(C179="NEFT",IF(LEN(D179)=16,"","NEFT UTR should be 16 characters. "),IF(C179="RTGS",IF(LEN(D179)=22,"","RTGS UTR should be 22 characters. "),IF(OR(C179="UPI",C179="IMPS"),IF(LEN(D179)=12,"","UPI / IMPS reference should be 12 digits. "),IF(C179="Cheque",IF(E179="","Enter the cheque date. ",IF(EDATE(E179,3)&lt;Invoices!$B$2,IF(G179="Yes","","STALE cheque, older than 3 months: ask for a new one. "),"")),""))))&amp;IF(AND(D179&lt;&gt;"",SUMPRODUCT(($D$5:$D$204=D179)*1)&gt;1),"DUPLICATE reference: check for double-entry. ","")&amp;IF(AND(C179="Cash",F179&gt;=200000),"CASH of Rs 2 lakh or more: not allowed. ","")&amp;IF(AND(G179="No",C179&lt;&gt;"Cheque"),"Not cleared yet: confirm on bank statement. ","")))</f>
        <v/>
      </c>
    </row>
    <row r="180">
      <c r="A180" s="7" t="n"/>
      <c r="B180" s="6" t="n"/>
      <c r="C180" s="6" t="n"/>
      <c r="D180" s="11" t="n"/>
      <c r="E180" s="7" t="n"/>
      <c r="F180" s="8" t="n"/>
      <c r="G180" s="6" t="n"/>
      <c r="H180" s="7" t="n"/>
      <c r="I180" s="6" t="n"/>
      <c r="J180" s="10">
        <f>IF(F180="","",TRIM(IF(C180="NEFT",IF(LEN(D180)=16,"","NEFT UTR should be 16 characters. "),IF(C180="RTGS",IF(LEN(D180)=22,"","RTGS UTR should be 22 characters. "),IF(OR(C180="UPI",C180="IMPS"),IF(LEN(D180)=12,"","UPI / IMPS reference should be 12 digits. "),IF(C180="Cheque",IF(E180="","Enter the cheque date. ",IF(EDATE(E180,3)&lt;Invoices!$B$2,IF(G180="Yes","","STALE cheque, older than 3 months: ask for a new one. "),"")),""))))&amp;IF(AND(D180&lt;&gt;"",SUMPRODUCT(($D$5:$D$204=D180)*1)&gt;1),"DUPLICATE reference: check for double-entry. ","")&amp;IF(AND(C180="Cash",F180&gt;=200000),"CASH of Rs 2 lakh or more: not allowed. ","")&amp;IF(AND(G180="No",C180&lt;&gt;"Cheque"),"Not cleared yet: confirm on bank statement. ","")))</f>
        <v/>
      </c>
    </row>
    <row r="181">
      <c r="A181" s="7" t="n"/>
      <c r="B181" s="6" t="n"/>
      <c r="C181" s="6" t="n"/>
      <c r="D181" s="11" t="n"/>
      <c r="E181" s="7" t="n"/>
      <c r="F181" s="8" t="n"/>
      <c r="G181" s="6" t="n"/>
      <c r="H181" s="7" t="n"/>
      <c r="I181" s="6" t="n"/>
      <c r="J181" s="10">
        <f>IF(F181="","",TRIM(IF(C181="NEFT",IF(LEN(D181)=16,"","NEFT UTR should be 16 characters. "),IF(C181="RTGS",IF(LEN(D181)=22,"","RTGS UTR should be 22 characters. "),IF(OR(C181="UPI",C181="IMPS"),IF(LEN(D181)=12,"","UPI / IMPS reference should be 12 digits. "),IF(C181="Cheque",IF(E181="","Enter the cheque date. ",IF(EDATE(E181,3)&lt;Invoices!$B$2,IF(G181="Yes","","STALE cheque, older than 3 months: ask for a new one. "),"")),""))))&amp;IF(AND(D181&lt;&gt;"",SUMPRODUCT(($D$5:$D$204=D181)*1)&gt;1),"DUPLICATE reference: check for double-entry. ","")&amp;IF(AND(C181="Cash",F181&gt;=200000),"CASH of Rs 2 lakh or more: not allowed. ","")&amp;IF(AND(G181="No",C181&lt;&gt;"Cheque"),"Not cleared yet: confirm on bank statement. ","")))</f>
        <v/>
      </c>
    </row>
    <row r="182">
      <c r="A182" s="7" t="n"/>
      <c r="B182" s="6" t="n"/>
      <c r="C182" s="6" t="n"/>
      <c r="D182" s="11" t="n"/>
      <c r="E182" s="7" t="n"/>
      <c r="F182" s="8" t="n"/>
      <c r="G182" s="6" t="n"/>
      <c r="H182" s="7" t="n"/>
      <c r="I182" s="6" t="n"/>
      <c r="J182" s="10">
        <f>IF(F182="","",TRIM(IF(C182="NEFT",IF(LEN(D182)=16,"","NEFT UTR should be 16 characters. "),IF(C182="RTGS",IF(LEN(D182)=22,"","RTGS UTR should be 22 characters. "),IF(OR(C182="UPI",C182="IMPS"),IF(LEN(D182)=12,"","UPI / IMPS reference should be 12 digits. "),IF(C182="Cheque",IF(E182="","Enter the cheque date. ",IF(EDATE(E182,3)&lt;Invoices!$B$2,IF(G182="Yes","","STALE cheque, older than 3 months: ask for a new one. "),"")),""))))&amp;IF(AND(D182&lt;&gt;"",SUMPRODUCT(($D$5:$D$204=D182)*1)&gt;1),"DUPLICATE reference: check for double-entry. ","")&amp;IF(AND(C182="Cash",F182&gt;=200000),"CASH of Rs 2 lakh or more: not allowed. ","")&amp;IF(AND(G182="No",C182&lt;&gt;"Cheque"),"Not cleared yet: confirm on bank statement. ","")))</f>
        <v/>
      </c>
    </row>
    <row r="183">
      <c r="A183" s="7" t="n"/>
      <c r="B183" s="6" t="n"/>
      <c r="C183" s="6" t="n"/>
      <c r="D183" s="11" t="n"/>
      <c r="E183" s="7" t="n"/>
      <c r="F183" s="8" t="n"/>
      <c r="G183" s="6" t="n"/>
      <c r="H183" s="7" t="n"/>
      <c r="I183" s="6" t="n"/>
      <c r="J183" s="10">
        <f>IF(F183="","",TRIM(IF(C183="NEFT",IF(LEN(D183)=16,"","NEFT UTR should be 16 characters. "),IF(C183="RTGS",IF(LEN(D183)=22,"","RTGS UTR should be 22 characters. "),IF(OR(C183="UPI",C183="IMPS"),IF(LEN(D183)=12,"","UPI / IMPS reference should be 12 digits. "),IF(C183="Cheque",IF(E183="","Enter the cheque date. ",IF(EDATE(E183,3)&lt;Invoices!$B$2,IF(G183="Yes","","STALE cheque, older than 3 months: ask for a new one. "),"")),""))))&amp;IF(AND(D183&lt;&gt;"",SUMPRODUCT(($D$5:$D$204=D183)*1)&gt;1),"DUPLICATE reference: check for double-entry. ","")&amp;IF(AND(C183="Cash",F183&gt;=200000),"CASH of Rs 2 lakh or more: not allowed. ","")&amp;IF(AND(G183="No",C183&lt;&gt;"Cheque"),"Not cleared yet: confirm on bank statement. ","")))</f>
        <v/>
      </c>
    </row>
    <row r="184">
      <c r="A184" s="7" t="n"/>
      <c r="B184" s="6" t="n"/>
      <c r="C184" s="6" t="n"/>
      <c r="D184" s="11" t="n"/>
      <c r="E184" s="7" t="n"/>
      <c r="F184" s="8" t="n"/>
      <c r="G184" s="6" t="n"/>
      <c r="H184" s="7" t="n"/>
      <c r="I184" s="6" t="n"/>
      <c r="J184" s="10">
        <f>IF(F184="","",TRIM(IF(C184="NEFT",IF(LEN(D184)=16,"","NEFT UTR should be 16 characters. "),IF(C184="RTGS",IF(LEN(D184)=22,"","RTGS UTR should be 22 characters. "),IF(OR(C184="UPI",C184="IMPS"),IF(LEN(D184)=12,"","UPI / IMPS reference should be 12 digits. "),IF(C184="Cheque",IF(E184="","Enter the cheque date. ",IF(EDATE(E184,3)&lt;Invoices!$B$2,IF(G184="Yes","","STALE cheque, older than 3 months: ask for a new one. "),"")),""))))&amp;IF(AND(D184&lt;&gt;"",SUMPRODUCT(($D$5:$D$204=D184)*1)&gt;1),"DUPLICATE reference: check for double-entry. ","")&amp;IF(AND(C184="Cash",F184&gt;=200000),"CASH of Rs 2 lakh or more: not allowed. ","")&amp;IF(AND(G184="No",C184&lt;&gt;"Cheque"),"Not cleared yet: confirm on bank statement. ","")))</f>
        <v/>
      </c>
    </row>
    <row r="185">
      <c r="A185" s="7" t="n"/>
      <c r="B185" s="6" t="n"/>
      <c r="C185" s="6" t="n"/>
      <c r="D185" s="11" t="n"/>
      <c r="E185" s="7" t="n"/>
      <c r="F185" s="8" t="n"/>
      <c r="G185" s="6" t="n"/>
      <c r="H185" s="7" t="n"/>
      <c r="I185" s="6" t="n"/>
      <c r="J185" s="10">
        <f>IF(F185="","",TRIM(IF(C185="NEFT",IF(LEN(D185)=16,"","NEFT UTR should be 16 characters. "),IF(C185="RTGS",IF(LEN(D185)=22,"","RTGS UTR should be 22 characters. "),IF(OR(C185="UPI",C185="IMPS"),IF(LEN(D185)=12,"","UPI / IMPS reference should be 12 digits. "),IF(C185="Cheque",IF(E185="","Enter the cheque date. ",IF(EDATE(E185,3)&lt;Invoices!$B$2,IF(G185="Yes","","STALE cheque, older than 3 months: ask for a new one. "),"")),""))))&amp;IF(AND(D185&lt;&gt;"",SUMPRODUCT(($D$5:$D$204=D185)*1)&gt;1),"DUPLICATE reference: check for double-entry. ","")&amp;IF(AND(C185="Cash",F185&gt;=200000),"CASH of Rs 2 lakh or more: not allowed. ","")&amp;IF(AND(G185="No",C185&lt;&gt;"Cheque"),"Not cleared yet: confirm on bank statement. ","")))</f>
        <v/>
      </c>
    </row>
    <row r="186">
      <c r="A186" s="7" t="n"/>
      <c r="B186" s="6" t="n"/>
      <c r="C186" s="6" t="n"/>
      <c r="D186" s="11" t="n"/>
      <c r="E186" s="7" t="n"/>
      <c r="F186" s="8" t="n"/>
      <c r="G186" s="6" t="n"/>
      <c r="H186" s="7" t="n"/>
      <c r="I186" s="6" t="n"/>
      <c r="J186" s="10">
        <f>IF(F186="","",TRIM(IF(C186="NEFT",IF(LEN(D186)=16,"","NEFT UTR should be 16 characters. "),IF(C186="RTGS",IF(LEN(D186)=22,"","RTGS UTR should be 22 characters. "),IF(OR(C186="UPI",C186="IMPS"),IF(LEN(D186)=12,"","UPI / IMPS reference should be 12 digits. "),IF(C186="Cheque",IF(E186="","Enter the cheque date. ",IF(EDATE(E186,3)&lt;Invoices!$B$2,IF(G186="Yes","","STALE cheque, older than 3 months: ask for a new one. "),"")),""))))&amp;IF(AND(D186&lt;&gt;"",SUMPRODUCT(($D$5:$D$204=D186)*1)&gt;1),"DUPLICATE reference: check for double-entry. ","")&amp;IF(AND(C186="Cash",F186&gt;=200000),"CASH of Rs 2 lakh or more: not allowed. ","")&amp;IF(AND(G186="No",C186&lt;&gt;"Cheque"),"Not cleared yet: confirm on bank statement. ","")))</f>
        <v/>
      </c>
    </row>
    <row r="187">
      <c r="A187" s="7" t="n"/>
      <c r="B187" s="6" t="n"/>
      <c r="C187" s="6" t="n"/>
      <c r="D187" s="11" t="n"/>
      <c r="E187" s="7" t="n"/>
      <c r="F187" s="8" t="n"/>
      <c r="G187" s="6" t="n"/>
      <c r="H187" s="7" t="n"/>
      <c r="I187" s="6" t="n"/>
      <c r="J187" s="10">
        <f>IF(F187="","",TRIM(IF(C187="NEFT",IF(LEN(D187)=16,"","NEFT UTR should be 16 characters. "),IF(C187="RTGS",IF(LEN(D187)=22,"","RTGS UTR should be 22 characters. "),IF(OR(C187="UPI",C187="IMPS"),IF(LEN(D187)=12,"","UPI / IMPS reference should be 12 digits. "),IF(C187="Cheque",IF(E187="","Enter the cheque date. ",IF(EDATE(E187,3)&lt;Invoices!$B$2,IF(G187="Yes","","STALE cheque, older than 3 months: ask for a new one. "),"")),""))))&amp;IF(AND(D187&lt;&gt;"",SUMPRODUCT(($D$5:$D$204=D187)*1)&gt;1),"DUPLICATE reference: check for double-entry. ","")&amp;IF(AND(C187="Cash",F187&gt;=200000),"CASH of Rs 2 lakh or more: not allowed. ","")&amp;IF(AND(G187="No",C187&lt;&gt;"Cheque"),"Not cleared yet: confirm on bank statement. ","")))</f>
        <v/>
      </c>
    </row>
    <row r="188">
      <c r="A188" s="7" t="n"/>
      <c r="B188" s="6" t="n"/>
      <c r="C188" s="6" t="n"/>
      <c r="D188" s="11" t="n"/>
      <c r="E188" s="7" t="n"/>
      <c r="F188" s="8" t="n"/>
      <c r="G188" s="6" t="n"/>
      <c r="H188" s="7" t="n"/>
      <c r="I188" s="6" t="n"/>
      <c r="J188" s="10">
        <f>IF(F188="","",TRIM(IF(C188="NEFT",IF(LEN(D188)=16,"","NEFT UTR should be 16 characters. "),IF(C188="RTGS",IF(LEN(D188)=22,"","RTGS UTR should be 22 characters. "),IF(OR(C188="UPI",C188="IMPS"),IF(LEN(D188)=12,"","UPI / IMPS reference should be 12 digits. "),IF(C188="Cheque",IF(E188="","Enter the cheque date. ",IF(EDATE(E188,3)&lt;Invoices!$B$2,IF(G188="Yes","","STALE cheque, older than 3 months: ask for a new one. "),"")),""))))&amp;IF(AND(D188&lt;&gt;"",SUMPRODUCT(($D$5:$D$204=D188)*1)&gt;1),"DUPLICATE reference: check for double-entry. ","")&amp;IF(AND(C188="Cash",F188&gt;=200000),"CASH of Rs 2 lakh or more: not allowed. ","")&amp;IF(AND(G188="No",C188&lt;&gt;"Cheque"),"Not cleared yet: confirm on bank statement. ","")))</f>
        <v/>
      </c>
    </row>
    <row r="189">
      <c r="A189" s="7" t="n"/>
      <c r="B189" s="6" t="n"/>
      <c r="C189" s="6" t="n"/>
      <c r="D189" s="11" t="n"/>
      <c r="E189" s="7" t="n"/>
      <c r="F189" s="8" t="n"/>
      <c r="G189" s="6" t="n"/>
      <c r="H189" s="7" t="n"/>
      <c r="I189" s="6" t="n"/>
      <c r="J189" s="10">
        <f>IF(F189="","",TRIM(IF(C189="NEFT",IF(LEN(D189)=16,"","NEFT UTR should be 16 characters. "),IF(C189="RTGS",IF(LEN(D189)=22,"","RTGS UTR should be 22 characters. "),IF(OR(C189="UPI",C189="IMPS"),IF(LEN(D189)=12,"","UPI / IMPS reference should be 12 digits. "),IF(C189="Cheque",IF(E189="","Enter the cheque date. ",IF(EDATE(E189,3)&lt;Invoices!$B$2,IF(G189="Yes","","STALE cheque, older than 3 months: ask for a new one. "),"")),""))))&amp;IF(AND(D189&lt;&gt;"",SUMPRODUCT(($D$5:$D$204=D189)*1)&gt;1),"DUPLICATE reference: check for double-entry. ","")&amp;IF(AND(C189="Cash",F189&gt;=200000),"CASH of Rs 2 lakh or more: not allowed. ","")&amp;IF(AND(G189="No",C189&lt;&gt;"Cheque"),"Not cleared yet: confirm on bank statement. ","")))</f>
        <v/>
      </c>
    </row>
    <row r="190">
      <c r="A190" s="7" t="n"/>
      <c r="B190" s="6" t="n"/>
      <c r="C190" s="6" t="n"/>
      <c r="D190" s="11" t="n"/>
      <c r="E190" s="7" t="n"/>
      <c r="F190" s="8" t="n"/>
      <c r="G190" s="6" t="n"/>
      <c r="H190" s="7" t="n"/>
      <c r="I190" s="6" t="n"/>
      <c r="J190" s="10">
        <f>IF(F190="","",TRIM(IF(C190="NEFT",IF(LEN(D190)=16,"","NEFT UTR should be 16 characters. "),IF(C190="RTGS",IF(LEN(D190)=22,"","RTGS UTR should be 22 characters. "),IF(OR(C190="UPI",C190="IMPS"),IF(LEN(D190)=12,"","UPI / IMPS reference should be 12 digits. "),IF(C190="Cheque",IF(E190="","Enter the cheque date. ",IF(EDATE(E190,3)&lt;Invoices!$B$2,IF(G190="Yes","","STALE cheque, older than 3 months: ask for a new one. "),"")),""))))&amp;IF(AND(D190&lt;&gt;"",SUMPRODUCT(($D$5:$D$204=D190)*1)&gt;1),"DUPLICATE reference: check for double-entry. ","")&amp;IF(AND(C190="Cash",F190&gt;=200000),"CASH of Rs 2 lakh or more: not allowed. ","")&amp;IF(AND(G190="No",C190&lt;&gt;"Cheque"),"Not cleared yet: confirm on bank statement. ","")))</f>
        <v/>
      </c>
    </row>
    <row r="191">
      <c r="A191" s="7" t="n"/>
      <c r="B191" s="6" t="n"/>
      <c r="C191" s="6" t="n"/>
      <c r="D191" s="11" t="n"/>
      <c r="E191" s="7" t="n"/>
      <c r="F191" s="8" t="n"/>
      <c r="G191" s="6" t="n"/>
      <c r="H191" s="7" t="n"/>
      <c r="I191" s="6" t="n"/>
      <c r="J191" s="10">
        <f>IF(F191="","",TRIM(IF(C191="NEFT",IF(LEN(D191)=16,"","NEFT UTR should be 16 characters. "),IF(C191="RTGS",IF(LEN(D191)=22,"","RTGS UTR should be 22 characters. "),IF(OR(C191="UPI",C191="IMPS"),IF(LEN(D191)=12,"","UPI / IMPS reference should be 12 digits. "),IF(C191="Cheque",IF(E191="","Enter the cheque date. ",IF(EDATE(E191,3)&lt;Invoices!$B$2,IF(G191="Yes","","STALE cheque, older than 3 months: ask for a new one. "),"")),""))))&amp;IF(AND(D191&lt;&gt;"",SUMPRODUCT(($D$5:$D$204=D191)*1)&gt;1),"DUPLICATE reference: check for double-entry. ","")&amp;IF(AND(C191="Cash",F191&gt;=200000),"CASH of Rs 2 lakh or more: not allowed. ","")&amp;IF(AND(G191="No",C191&lt;&gt;"Cheque"),"Not cleared yet: confirm on bank statement. ","")))</f>
        <v/>
      </c>
    </row>
    <row r="192">
      <c r="A192" s="7" t="n"/>
      <c r="B192" s="6" t="n"/>
      <c r="C192" s="6" t="n"/>
      <c r="D192" s="11" t="n"/>
      <c r="E192" s="7" t="n"/>
      <c r="F192" s="8" t="n"/>
      <c r="G192" s="6" t="n"/>
      <c r="H192" s="7" t="n"/>
      <c r="I192" s="6" t="n"/>
      <c r="J192" s="10">
        <f>IF(F192="","",TRIM(IF(C192="NEFT",IF(LEN(D192)=16,"","NEFT UTR should be 16 characters. "),IF(C192="RTGS",IF(LEN(D192)=22,"","RTGS UTR should be 22 characters. "),IF(OR(C192="UPI",C192="IMPS"),IF(LEN(D192)=12,"","UPI / IMPS reference should be 12 digits. "),IF(C192="Cheque",IF(E192="","Enter the cheque date. ",IF(EDATE(E192,3)&lt;Invoices!$B$2,IF(G192="Yes","","STALE cheque, older than 3 months: ask for a new one. "),"")),""))))&amp;IF(AND(D192&lt;&gt;"",SUMPRODUCT(($D$5:$D$204=D192)*1)&gt;1),"DUPLICATE reference: check for double-entry. ","")&amp;IF(AND(C192="Cash",F192&gt;=200000),"CASH of Rs 2 lakh or more: not allowed. ","")&amp;IF(AND(G192="No",C192&lt;&gt;"Cheque"),"Not cleared yet: confirm on bank statement. ","")))</f>
        <v/>
      </c>
    </row>
    <row r="193">
      <c r="A193" s="7" t="n"/>
      <c r="B193" s="6" t="n"/>
      <c r="C193" s="6" t="n"/>
      <c r="D193" s="11" t="n"/>
      <c r="E193" s="7" t="n"/>
      <c r="F193" s="8" t="n"/>
      <c r="G193" s="6" t="n"/>
      <c r="H193" s="7" t="n"/>
      <c r="I193" s="6" t="n"/>
      <c r="J193" s="10">
        <f>IF(F193="","",TRIM(IF(C193="NEFT",IF(LEN(D193)=16,"","NEFT UTR should be 16 characters. "),IF(C193="RTGS",IF(LEN(D193)=22,"","RTGS UTR should be 22 characters. "),IF(OR(C193="UPI",C193="IMPS"),IF(LEN(D193)=12,"","UPI / IMPS reference should be 12 digits. "),IF(C193="Cheque",IF(E193="","Enter the cheque date. ",IF(EDATE(E193,3)&lt;Invoices!$B$2,IF(G193="Yes","","STALE cheque, older than 3 months: ask for a new one. "),"")),""))))&amp;IF(AND(D193&lt;&gt;"",SUMPRODUCT(($D$5:$D$204=D193)*1)&gt;1),"DUPLICATE reference: check for double-entry. ","")&amp;IF(AND(C193="Cash",F193&gt;=200000),"CASH of Rs 2 lakh or more: not allowed. ","")&amp;IF(AND(G193="No",C193&lt;&gt;"Cheque"),"Not cleared yet: confirm on bank statement. ","")))</f>
        <v/>
      </c>
    </row>
    <row r="194">
      <c r="A194" s="7" t="n"/>
      <c r="B194" s="6" t="n"/>
      <c r="C194" s="6" t="n"/>
      <c r="D194" s="11" t="n"/>
      <c r="E194" s="7" t="n"/>
      <c r="F194" s="8" t="n"/>
      <c r="G194" s="6" t="n"/>
      <c r="H194" s="7" t="n"/>
      <c r="I194" s="6" t="n"/>
      <c r="J194" s="10">
        <f>IF(F194="","",TRIM(IF(C194="NEFT",IF(LEN(D194)=16,"","NEFT UTR should be 16 characters. "),IF(C194="RTGS",IF(LEN(D194)=22,"","RTGS UTR should be 22 characters. "),IF(OR(C194="UPI",C194="IMPS"),IF(LEN(D194)=12,"","UPI / IMPS reference should be 12 digits. "),IF(C194="Cheque",IF(E194="","Enter the cheque date. ",IF(EDATE(E194,3)&lt;Invoices!$B$2,IF(G194="Yes","","STALE cheque, older than 3 months: ask for a new one. "),"")),""))))&amp;IF(AND(D194&lt;&gt;"",SUMPRODUCT(($D$5:$D$204=D194)*1)&gt;1),"DUPLICATE reference: check for double-entry. ","")&amp;IF(AND(C194="Cash",F194&gt;=200000),"CASH of Rs 2 lakh or more: not allowed. ","")&amp;IF(AND(G194="No",C194&lt;&gt;"Cheque"),"Not cleared yet: confirm on bank statement. ","")))</f>
        <v/>
      </c>
    </row>
    <row r="195">
      <c r="A195" s="7" t="n"/>
      <c r="B195" s="6" t="n"/>
      <c r="C195" s="6" t="n"/>
      <c r="D195" s="11" t="n"/>
      <c r="E195" s="7" t="n"/>
      <c r="F195" s="8" t="n"/>
      <c r="G195" s="6" t="n"/>
      <c r="H195" s="7" t="n"/>
      <c r="I195" s="6" t="n"/>
      <c r="J195" s="10">
        <f>IF(F195="","",TRIM(IF(C195="NEFT",IF(LEN(D195)=16,"","NEFT UTR should be 16 characters. "),IF(C195="RTGS",IF(LEN(D195)=22,"","RTGS UTR should be 22 characters. "),IF(OR(C195="UPI",C195="IMPS"),IF(LEN(D195)=12,"","UPI / IMPS reference should be 12 digits. "),IF(C195="Cheque",IF(E195="","Enter the cheque date. ",IF(EDATE(E195,3)&lt;Invoices!$B$2,IF(G195="Yes","","STALE cheque, older than 3 months: ask for a new one. "),"")),""))))&amp;IF(AND(D195&lt;&gt;"",SUMPRODUCT(($D$5:$D$204=D195)*1)&gt;1),"DUPLICATE reference: check for double-entry. ","")&amp;IF(AND(C195="Cash",F195&gt;=200000),"CASH of Rs 2 lakh or more: not allowed. ","")&amp;IF(AND(G195="No",C195&lt;&gt;"Cheque"),"Not cleared yet: confirm on bank statement. ","")))</f>
        <v/>
      </c>
    </row>
    <row r="196">
      <c r="A196" s="7" t="n"/>
      <c r="B196" s="6" t="n"/>
      <c r="C196" s="6" t="n"/>
      <c r="D196" s="11" t="n"/>
      <c r="E196" s="7" t="n"/>
      <c r="F196" s="8" t="n"/>
      <c r="G196" s="6" t="n"/>
      <c r="H196" s="7" t="n"/>
      <c r="I196" s="6" t="n"/>
      <c r="J196" s="10">
        <f>IF(F196="","",TRIM(IF(C196="NEFT",IF(LEN(D196)=16,"","NEFT UTR should be 16 characters. "),IF(C196="RTGS",IF(LEN(D196)=22,"","RTGS UTR should be 22 characters. "),IF(OR(C196="UPI",C196="IMPS"),IF(LEN(D196)=12,"","UPI / IMPS reference should be 12 digits. "),IF(C196="Cheque",IF(E196="","Enter the cheque date. ",IF(EDATE(E196,3)&lt;Invoices!$B$2,IF(G196="Yes","","STALE cheque, older than 3 months: ask for a new one. "),"")),""))))&amp;IF(AND(D196&lt;&gt;"",SUMPRODUCT(($D$5:$D$204=D196)*1)&gt;1),"DUPLICATE reference: check for double-entry. ","")&amp;IF(AND(C196="Cash",F196&gt;=200000),"CASH of Rs 2 lakh or more: not allowed. ","")&amp;IF(AND(G196="No",C196&lt;&gt;"Cheque"),"Not cleared yet: confirm on bank statement. ","")))</f>
        <v/>
      </c>
    </row>
    <row r="197">
      <c r="A197" s="7" t="n"/>
      <c r="B197" s="6" t="n"/>
      <c r="C197" s="6" t="n"/>
      <c r="D197" s="11" t="n"/>
      <c r="E197" s="7" t="n"/>
      <c r="F197" s="8" t="n"/>
      <c r="G197" s="6" t="n"/>
      <c r="H197" s="7" t="n"/>
      <c r="I197" s="6" t="n"/>
      <c r="J197" s="10">
        <f>IF(F197="","",TRIM(IF(C197="NEFT",IF(LEN(D197)=16,"","NEFT UTR should be 16 characters. "),IF(C197="RTGS",IF(LEN(D197)=22,"","RTGS UTR should be 22 characters. "),IF(OR(C197="UPI",C197="IMPS"),IF(LEN(D197)=12,"","UPI / IMPS reference should be 12 digits. "),IF(C197="Cheque",IF(E197="","Enter the cheque date. ",IF(EDATE(E197,3)&lt;Invoices!$B$2,IF(G197="Yes","","STALE cheque, older than 3 months: ask for a new one. "),"")),""))))&amp;IF(AND(D197&lt;&gt;"",SUMPRODUCT(($D$5:$D$204=D197)*1)&gt;1),"DUPLICATE reference: check for double-entry. ","")&amp;IF(AND(C197="Cash",F197&gt;=200000),"CASH of Rs 2 lakh or more: not allowed. ","")&amp;IF(AND(G197="No",C197&lt;&gt;"Cheque"),"Not cleared yet: confirm on bank statement. ","")))</f>
        <v/>
      </c>
    </row>
    <row r="198">
      <c r="A198" s="7" t="n"/>
      <c r="B198" s="6" t="n"/>
      <c r="C198" s="6" t="n"/>
      <c r="D198" s="11" t="n"/>
      <c r="E198" s="7" t="n"/>
      <c r="F198" s="8" t="n"/>
      <c r="G198" s="6" t="n"/>
      <c r="H198" s="7" t="n"/>
      <c r="I198" s="6" t="n"/>
      <c r="J198" s="10">
        <f>IF(F198="","",TRIM(IF(C198="NEFT",IF(LEN(D198)=16,"","NEFT UTR should be 16 characters. "),IF(C198="RTGS",IF(LEN(D198)=22,"","RTGS UTR should be 22 characters. "),IF(OR(C198="UPI",C198="IMPS"),IF(LEN(D198)=12,"","UPI / IMPS reference should be 12 digits. "),IF(C198="Cheque",IF(E198="","Enter the cheque date. ",IF(EDATE(E198,3)&lt;Invoices!$B$2,IF(G198="Yes","","STALE cheque, older than 3 months: ask for a new one. "),"")),""))))&amp;IF(AND(D198&lt;&gt;"",SUMPRODUCT(($D$5:$D$204=D198)*1)&gt;1),"DUPLICATE reference: check for double-entry. ","")&amp;IF(AND(C198="Cash",F198&gt;=200000),"CASH of Rs 2 lakh or more: not allowed. ","")&amp;IF(AND(G198="No",C198&lt;&gt;"Cheque"),"Not cleared yet: confirm on bank statement. ","")))</f>
        <v/>
      </c>
    </row>
    <row r="199">
      <c r="A199" s="7" t="n"/>
      <c r="B199" s="6" t="n"/>
      <c r="C199" s="6" t="n"/>
      <c r="D199" s="11" t="n"/>
      <c r="E199" s="7" t="n"/>
      <c r="F199" s="8" t="n"/>
      <c r="G199" s="6" t="n"/>
      <c r="H199" s="7" t="n"/>
      <c r="I199" s="6" t="n"/>
      <c r="J199" s="10">
        <f>IF(F199="","",TRIM(IF(C199="NEFT",IF(LEN(D199)=16,"","NEFT UTR should be 16 characters. "),IF(C199="RTGS",IF(LEN(D199)=22,"","RTGS UTR should be 22 characters. "),IF(OR(C199="UPI",C199="IMPS"),IF(LEN(D199)=12,"","UPI / IMPS reference should be 12 digits. "),IF(C199="Cheque",IF(E199="","Enter the cheque date. ",IF(EDATE(E199,3)&lt;Invoices!$B$2,IF(G199="Yes","","STALE cheque, older than 3 months: ask for a new one. "),"")),""))))&amp;IF(AND(D199&lt;&gt;"",SUMPRODUCT(($D$5:$D$204=D199)*1)&gt;1),"DUPLICATE reference: check for double-entry. ","")&amp;IF(AND(C199="Cash",F199&gt;=200000),"CASH of Rs 2 lakh or more: not allowed. ","")&amp;IF(AND(G199="No",C199&lt;&gt;"Cheque"),"Not cleared yet: confirm on bank statement. ","")))</f>
        <v/>
      </c>
    </row>
    <row r="200">
      <c r="A200" s="7" t="n"/>
      <c r="B200" s="6" t="n"/>
      <c r="C200" s="6" t="n"/>
      <c r="D200" s="11" t="n"/>
      <c r="E200" s="7" t="n"/>
      <c r="F200" s="8" t="n"/>
      <c r="G200" s="6" t="n"/>
      <c r="H200" s="7" t="n"/>
      <c r="I200" s="6" t="n"/>
      <c r="J200" s="10">
        <f>IF(F200="","",TRIM(IF(C200="NEFT",IF(LEN(D200)=16,"","NEFT UTR should be 16 characters. "),IF(C200="RTGS",IF(LEN(D200)=22,"","RTGS UTR should be 22 characters. "),IF(OR(C200="UPI",C200="IMPS"),IF(LEN(D200)=12,"","UPI / IMPS reference should be 12 digits. "),IF(C200="Cheque",IF(E200="","Enter the cheque date. ",IF(EDATE(E200,3)&lt;Invoices!$B$2,IF(G200="Yes","","STALE cheque, older than 3 months: ask for a new one. "),"")),""))))&amp;IF(AND(D200&lt;&gt;"",SUMPRODUCT(($D$5:$D$204=D200)*1)&gt;1),"DUPLICATE reference: check for double-entry. ","")&amp;IF(AND(C200="Cash",F200&gt;=200000),"CASH of Rs 2 lakh or more: not allowed. ","")&amp;IF(AND(G200="No",C200&lt;&gt;"Cheque"),"Not cleared yet: confirm on bank statement. ","")))</f>
        <v/>
      </c>
    </row>
    <row r="201">
      <c r="A201" s="7" t="n"/>
      <c r="B201" s="6" t="n"/>
      <c r="C201" s="6" t="n"/>
      <c r="D201" s="11" t="n"/>
      <c r="E201" s="7" t="n"/>
      <c r="F201" s="8" t="n"/>
      <c r="G201" s="6" t="n"/>
      <c r="H201" s="7" t="n"/>
      <c r="I201" s="6" t="n"/>
      <c r="J201" s="10">
        <f>IF(F201="","",TRIM(IF(C201="NEFT",IF(LEN(D201)=16,"","NEFT UTR should be 16 characters. "),IF(C201="RTGS",IF(LEN(D201)=22,"","RTGS UTR should be 22 characters. "),IF(OR(C201="UPI",C201="IMPS"),IF(LEN(D201)=12,"","UPI / IMPS reference should be 12 digits. "),IF(C201="Cheque",IF(E201="","Enter the cheque date. ",IF(EDATE(E201,3)&lt;Invoices!$B$2,IF(G201="Yes","","STALE cheque, older than 3 months: ask for a new one. "),"")),""))))&amp;IF(AND(D201&lt;&gt;"",SUMPRODUCT(($D$5:$D$204=D201)*1)&gt;1),"DUPLICATE reference: check for double-entry. ","")&amp;IF(AND(C201="Cash",F201&gt;=200000),"CASH of Rs 2 lakh or more: not allowed. ","")&amp;IF(AND(G201="No",C201&lt;&gt;"Cheque"),"Not cleared yet: confirm on bank statement. ","")))</f>
        <v/>
      </c>
    </row>
    <row r="202">
      <c r="A202" s="7" t="n"/>
      <c r="B202" s="6" t="n"/>
      <c r="C202" s="6" t="n"/>
      <c r="D202" s="11" t="n"/>
      <c r="E202" s="7" t="n"/>
      <c r="F202" s="8" t="n"/>
      <c r="G202" s="6" t="n"/>
      <c r="H202" s="7" t="n"/>
      <c r="I202" s="6" t="n"/>
      <c r="J202" s="10">
        <f>IF(F202="","",TRIM(IF(C202="NEFT",IF(LEN(D202)=16,"","NEFT UTR should be 16 characters. "),IF(C202="RTGS",IF(LEN(D202)=22,"","RTGS UTR should be 22 characters. "),IF(OR(C202="UPI",C202="IMPS"),IF(LEN(D202)=12,"","UPI / IMPS reference should be 12 digits. "),IF(C202="Cheque",IF(E202="","Enter the cheque date. ",IF(EDATE(E202,3)&lt;Invoices!$B$2,IF(G202="Yes","","STALE cheque, older than 3 months: ask for a new one. "),"")),""))))&amp;IF(AND(D202&lt;&gt;"",SUMPRODUCT(($D$5:$D$204=D202)*1)&gt;1),"DUPLICATE reference: check for double-entry. ","")&amp;IF(AND(C202="Cash",F202&gt;=200000),"CASH of Rs 2 lakh or more: not allowed. ","")&amp;IF(AND(G202="No",C202&lt;&gt;"Cheque"),"Not cleared yet: confirm on bank statement. ","")))</f>
        <v/>
      </c>
    </row>
    <row r="203">
      <c r="A203" s="7" t="n"/>
      <c r="B203" s="6" t="n"/>
      <c r="C203" s="6" t="n"/>
      <c r="D203" s="11" t="n"/>
      <c r="E203" s="7" t="n"/>
      <c r="F203" s="8" t="n"/>
      <c r="G203" s="6" t="n"/>
      <c r="H203" s="7" t="n"/>
      <c r="I203" s="6" t="n"/>
      <c r="J203" s="10">
        <f>IF(F203="","",TRIM(IF(C203="NEFT",IF(LEN(D203)=16,"","NEFT UTR should be 16 characters. "),IF(C203="RTGS",IF(LEN(D203)=22,"","RTGS UTR should be 22 characters. "),IF(OR(C203="UPI",C203="IMPS"),IF(LEN(D203)=12,"","UPI / IMPS reference should be 12 digits. "),IF(C203="Cheque",IF(E203="","Enter the cheque date. ",IF(EDATE(E203,3)&lt;Invoices!$B$2,IF(G203="Yes","","STALE cheque, older than 3 months: ask for a new one. "),"")),""))))&amp;IF(AND(D203&lt;&gt;"",SUMPRODUCT(($D$5:$D$204=D203)*1)&gt;1),"DUPLICATE reference: check for double-entry. ","")&amp;IF(AND(C203="Cash",F203&gt;=200000),"CASH of Rs 2 lakh or more: not allowed. ","")&amp;IF(AND(G203="No",C203&lt;&gt;"Cheque"),"Not cleared yet: confirm on bank statement. ","")))</f>
        <v/>
      </c>
    </row>
    <row r="204">
      <c r="A204" s="7" t="n"/>
      <c r="B204" s="6" t="n"/>
      <c r="C204" s="6" t="n"/>
      <c r="D204" s="11" t="n"/>
      <c r="E204" s="7" t="n"/>
      <c r="F204" s="8" t="n"/>
      <c r="G204" s="6" t="n"/>
      <c r="H204" s="7" t="n"/>
      <c r="I204" s="6" t="n"/>
      <c r="J204" s="10">
        <f>IF(F204="","",TRIM(IF(C204="NEFT",IF(LEN(D204)=16,"","NEFT UTR should be 16 characters. "),IF(C204="RTGS",IF(LEN(D204)=22,"","RTGS UTR should be 22 characters. "),IF(OR(C204="UPI",C204="IMPS"),IF(LEN(D204)=12,"","UPI / IMPS reference should be 12 digits. "),IF(C204="Cheque",IF(E204="","Enter the cheque date. ",IF(EDATE(E204,3)&lt;Invoices!$B$2,IF(G204="Yes","","STALE cheque, older than 3 months: ask for a new one. "),"")),""))))&amp;IF(AND(D204&lt;&gt;"",SUMPRODUCT(($D$5:$D$204=D204)*1)&gt;1),"DUPLICATE reference: check for double-entry. ","")&amp;IF(AND(C204="Cash",F204&gt;=200000),"CASH of Rs 2 lakh or more: not allowed. ","")&amp;IF(AND(G204="No",C204&lt;&gt;"Cheque"),"Not cleared yet: confirm on bank statement. ","")))</f>
        <v/>
      </c>
    </row>
  </sheetData>
  <mergeCells count="2">
    <mergeCell ref="A1:J1"/>
    <mergeCell ref="A2:J2"/>
  </mergeCells>
  <dataValidations count="2">
    <dataValidation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showDropDown="0" showInputMessage="0" showErrorMessage="0" allowBlank="1" type="list">
      <formula1>"Cash,UPI,NEFT,RTGS,IMPS,Cheque,Card"</formula1>
    </dataValidation>
    <dataValidation sqref="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2026-09-24T19:37:50Z</dcterms:created>
  <dcterms:modified xmlns:dcterms="http://purl.org/dc/terms/" xmlns:xsi="http://www.w3.org/2001/XMLSchema-instance" xsi:type="dcterms:W3CDTF">2026-09-24T19:37:51Z</dcterms:modified>
</cp:coreProperties>
</file>