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ace of supply" sheetId="1" state="visible" r:id="rId1"/>
    <sheet xmlns:r="http://schemas.openxmlformats.org/officeDocument/2006/relationships" name="Credit note" sheetId="2" state="visible" r:id="rId2"/>
    <sheet xmlns:r="http://schemas.openxmlformats.org/officeDocument/2006/relationships" name="States" sheetId="3" state="visible" r:id="rId3"/>
  </sheets>
  <definedNames/>
  <calcPr calcId="124519" fullCalcOnLoad="1"/>
</workbook>
</file>

<file path=xl/styles.xml><?xml version="1.0" encoding="utf-8"?>
<styleSheet xmlns="http://schemas.openxmlformats.org/spreadsheetml/2006/main">
  <numFmts count="3">
    <numFmt numFmtId="164" formatCode="&quot;₹&quot;#,##0.00"/>
    <numFmt numFmtId="165" formatCode="yyyy-mm-dd"/>
    <numFmt numFmtId="166" formatCode="DD-MMM-YYYY"/>
  </numFmts>
  <fonts count="8">
    <font>
      <name val="Calibri"/>
      <family val="2"/>
      <color theme="1"/>
      <sz val="11"/>
      <scheme val="minor"/>
    </font>
    <font>
      <name val="Calibri"/>
      <b val="1"/>
      <color rgb="00FFFFFF"/>
      <sz val="15"/>
    </font>
    <font>
      <i val="1"/>
      <color rgb="005B6479"/>
      <sz val="10"/>
    </font>
    <font>
      <name val="Calibri"/>
      <b val="1"/>
      <color rgb="00FFFFFF"/>
      <sz val="11"/>
    </font>
    <font>
      <color rgb="005B6479"/>
      <sz val="9"/>
    </font>
    <font>
      <name val="Calibri"/>
      <b val="1"/>
      <sz val="11"/>
    </font>
    <font>
      <name val="Calibri"/>
      <sz val="11"/>
    </font>
    <font>
      <color rgb="005B6479"/>
      <sz val="10"/>
    </font>
  </fonts>
  <fills count="5">
    <fill>
      <patternFill/>
    </fill>
    <fill>
      <patternFill patternType="gray125"/>
    </fill>
    <fill>
      <patternFill patternType="solid">
        <fgColor rgb="001E2A5A"/>
      </patternFill>
    </fill>
    <fill>
      <patternFill patternType="solid">
        <fgColor rgb="00FFF2CC"/>
      </patternFill>
    </fill>
    <fill>
      <patternFill patternType="solid">
        <fgColor rgb="00EEF2FF"/>
      </patternFill>
    </fill>
  </fills>
  <borders count="2">
    <border>
      <left/>
      <right/>
      <top/>
      <bottom/>
      <diagonal/>
    </border>
    <border>
      <left style="thin">
        <color rgb="00B8C0D9"/>
      </left>
      <right style="thin">
        <color rgb="00B8C0D9"/>
      </right>
      <top style="thin">
        <color rgb="00B8C0D9"/>
      </top>
      <bottom style="thin">
        <color rgb="00B8C0D9"/>
      </bottom>
    </border>
  </borders>
  <cellStyleXfs count="1">
    <xf numFmtId="0" fontId="0" fillId="0" borderId="0"/>
  </cellStyleXfs>
  <cellXfs count="21">
    <xf numFmtId="0" fontId="0" fillId="0" borderId="0" pivotButton="0" quotePrefix="0" xfId="0"/>
    <xf numFmtId="0" fontId="1" fillId="2" borderId="0" applyAlignment="1" pivotButton="0" quotePrefix="0" xfId="0">
      <alignment horizontal="center" vertical="center"/>
    </xf>
    <xf numFmtId="0" fontId="2" fillId="0" borderId="0" applyAlignment="1" pivotButton="0" quotePrefix="0" xfId="0">
      <alignment wrapText="1"/>
    </xf>
    <xf numFmtId="0" fontId="3" fillId="2" borderId="1" applyAlignment="1" pivotButton="0" quotePrefix="0" xfId="0">
      <alignment horizontal="center" vertical="center" wrapText="1"/>
    </xf>
    <xf numFmtId="0" fontId="0" fillId="0" borderId="1" applyAlignment="1" pivotButton="0" quotePrefix="0" xfId="0">
      <alignment horizontal="center"/>
    </xf>
    <xf numFmtId="0" fontId="0" fillId="3" borderId="1" pivotButton="0" quotePrefix="0" xfId="0"/>
    <xf numFmtId="164" fontId="0" fillId="3" borderId="1" pivotButton="0" quotePrefix="0" xfId="0"/>
    <xf numFmtId="9" fontId="0" fillId="3" borderId="1" pivotButton="0" quotePrefix="0" xfId="0"/>
    <xf numFmtId="0" fontId="0" fillId="4" borderId="1" pivotButton="0" quotePrefix="0" xfId="0"/>
    <xf numFmtId="164" fontId="0" fillId="4" borderId="1" pivotButton="0" quotePrefix="0" xfId="0"/>
    <xf numFmtId="0" fontId="4" fillId="0" borderId="0" applyAlignment="1" pivotButton="0" quotePrefix="0" xfId="0">
      <alignment vertical="top" wrapText="1"/>
    </xf>
    <xf numFmtId="0" fontId="2" fillId="0" borderId="0" pivotButton="0" quotePrefix="0" xfId="0"/>
    <xf numFmtId="0" fontId="5" fillId="0" borderId="0" pivotButton="0" quotePrefix="0" xfId="0"/>
    <xf numFmtId="0" fontId="6" fillId="3" borderId="1" pivotButton="0" quotePrefix="0" xfId="0"/>
    <xf numFmtId="0" fontId="7" fillId="0" borderId="0" applyAlignment="1" pivotButton="0" quotePrefix="0" xfId="0">
      <alignment vertical="top" wrapText="1"/>
    </xf>
    <xf numFmtId="166" fontId="6" fillId="3" borderId="1" pivotButton="0" quotePrefix="0" xfId="0"/>
    <xf numFmtId="164" fontId="6" fillId="3" borderId="1" pivotButton="0" quotePrefix="0" xfId="0"/>
    <xf numFmtId="9" fontId="6" fillId="3" borderId="1" pivotButton="0" quotePrefix="0" xfId="0"/>
    <xf numFmtId="164" fontId="5" fillId="4" borderId="1" pivotButton="0" quotePrefix="0" xfId="0"/>
    <xf numFmtId="166" fontId="0" fillId="4" borderId="1" pivotButton="0" quotePrefix="0" xfId="0"/>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 customWidth="1" min="1" max="1"/>
    <col width="18" customWidth="1" min="2" max="2"/>
    <col width="34" customWidth="1" min="3" max="3"/>
    <col width="12" customWidth="1" min="4" max="4"/>
    <col width="18" customWidth="1" min="5" max="5"/>
    <col width="18" customWidth="1" min="6" max="6"/>
    <col width="15" customWidth="1" min="7" max="7"/>
    <col width="8" customWidth="1" min="8" max="8"/>
    <col width="18" customWidth="1" min="9" max="9"/>
    <col width="16" customWidth="1" min="10" max="10"/>
    <col width="13" customWidth="1" min="11" max="11"/>
    <col width="13" customWidth="1" min="12" max="12"/>
    <col width="13" customWidth="1" min="13" max="13"/>
    <col width="15" customWidth="1" min="14" max="14"/>
  </cols>
  <sheetData>
    <row r="1" ht="30" customHeight="1">
      <c r="A1" s="1" t="inlineStr">
        <is>
          <t>PLACE OF SUPPLY AND GST SPLIT  |  CGST + SGST OR IGST?</t>
        </is>
      </c>
    </row>
    <row r="2" ht="44" customHeight="1">
      <c r="A2" s="2" t="inlineStr">
        <is>
          <t>Pick the service and the states in the yellow cells. Place of supply, tax type and the amounts recalculate. Rules: hall rental follows the property (Sec 12(3)), catering follows where it is performed (12(4)), event services follow the recipient if registered or the event if not (12(7)).</t>
        </is>
      </c>
    </row>
    <row r="4" ht="46" customHeight="1">
      <c r="A4" s="3" t="inlineStr">
        <is>
          <t>#</t>
        </is>
      </c>
      <c r="B4" s="3" t="inlineStr">
        <is>
          <t>Supplier state</t>
        </is>
      </c>
      <c r="C4" s="3" t="inlineStr">
        <is>
          <t>Service</t>
        </is>
      </c>
      <c r="D4" s="3" t="inlineStr">
        <is>
          <t>Recipient registered?</t>
        </is>
      </c>
      <c r="E4" s="3" t="inlineStr">
        <is>
          <t>Recipient state</t>
        </is>
      </c>
      <c r="F4" s="3" t="inlineStr">
        <is>
          <t>Event / property state</t>
        </is>
      </c>
      <c r="G4" s="3" t="inlineStr">
        <is>
          <t>Taxable value (₹)</t>
        </is>
      </c>
      <c r="H4" s="3" t="inlineStr">
        <is>
          <t>Rate</t>
        </is>
      </c>
      <c r="I4" s="3" t="inlineStr">
        <is>
          <t>Place of supply</t>
        </is>
      </c>
      <c r="J4" s="3" t="inlineStr">
        <is>
          <t>Tax type</t>
        </is>
      </c>
      <c r="K4" s="3" t="inlineStr">
        <is>
          <t>CGST (₹)</t>
        </is>
      </c>
      <c r="L4" s="3" t="inlineStr">
        <is>
          <t>SGST / UTGST (₹)</t>
        </is>
      </c>
      <c r="M4" s="3" t="inlineStr">
        <is>
          <t>IGST (₹)</t>
        </is>
      </c>
      <c r="N4" s="3" t="inlineStr">
        <is>
          <t>Invoice total (₹)</t>
        </is>
      </c>
    </row>
    <row r="5">
      <c r="A5" s="4" t="n">
        <v>1</v>
      </c>
      <c r="B5" s="5" t="inlineStr">
        <is>
          <t>Maharashtra</t>
        </is>
      </c>
      <c r="C5" s="5" t="inlineStr">
        <is>
          <t>Hall or lawn rental</t>
        </is>
      </c>
      <c r="D5" s="5" t="inlineStr">
        <is>
          <t>Yes</t>
        </is>
      </c>
      <c r="E5" s="5" t="inlineStr">
        <is>
          <t>Karnataka</t>
        </is>
      </c>
      <c r="F5" s="5" t="inlineStr">
        <is>
          <t>Maharashtra</t>
        </is>
      </c>
      <c r="G5" s="6" t="n">
        <v>150000</v>
      </c>
      <c r="H5" s="7" t="n">
        <v>0.18</v>
      </c>
      <c r="I5" s="8">
        <f>IF(C5="","",IF(OR(C5="Hall or lawn rental",C5="Outdoor catering or food at the event"),F5,IF(C5="Event management, decor, DJ",IF(D5="Yes",E5,F5),E5)))</f>
        <v/>
      </c>
      <c r="J5" s="8">
        <f>IF(I5="","",IF(I5=B5,"CGST + SGST","IGST"))</f>
        <v/>
      </c>
      <c r="K5" s="9">
        <f>IF(J5="CGST + SGST",ROUND(G5*H5/2,2),0)</f>
        <v/>
      </c>
      <c r="L5" s="9">
        <f>IF(J5="CGST + SGST",ROUND(G5*H5/2,2),0)</f>
        <v/>
      </c>
      <c r="M5" s="9">
        <f>IF(J5="IGST",ROUND(G5*H5,2),0)</f>
        <v/>
      </c>
      <c r="N5" s="9">
        <f>IF(C5="",0,G5+K5+L5+M5)</f>
        <v/>
      </c>
    </row>
    <row r="6">
      <c r="A6" s="4" t="n">
        <v>2</v>
      </c>
      <c r="B6" s="5" t="inlineStr">
        <is>
          <t>Gujarat</t>
        </is>
      </c>
      <c r="C6" s="5" t="inlineStr">
        <is>
          <t>Outdoor catering or food at the event</t>
        </is>
      </c>
      <c r="D6" s="5" t="inlineStr">
        <is>
          <t>No</t>
        </is>
      </c>
      <c r="E6" s="5" t="inlineStr">
        <is>
          <t>Gujarat</t>
        </is>
      </c>
      <c r="F6" s="5" t="inlineStr">
        <is>
          <t>Maharashtra</t>
        </is>
      </c>
      <c r="G6" s="6" t="n">
        <v>200000</v>
      </c>
      <c r="H6" s="7" t="n">
        <v>0.05</v>
      </c>
      <c r="I6" s="8">
        <f>IF(C6="","",IF(OR(C6="Hall or lawn rental",C6="Outdoor catering or food at the event"),F6,IF(C6="Event management, decor, DJ",IF(D6="Yes",E6,F6),E6)))</f>
        <v/>
      </c>
      <c r="J6" s="8">
        <f>IF(I6="","",IF(I6=B6,"CGST + SGST","IGST"))</f>
        <v/>
      </c>
      <c r="K6" s="9">
        <f>IF(J6="CGST + SGST",ROUND(G6*H6/2,2),0)</f>
        <v/>
      </c>
      <c r="L6" s="9">
        <f>IF(J6="CGST + SGST",ROUND(G6*H6/2,2),0)</f>
        <v/>
      </c>
      <c r="M6" s="9">
        <f>IF(J6="IGST",ROUND(G6*H6,2),0)</f>
        <v/>
      </c>
      <c r="N6" s="9">
        <f>IF(C6="",0,G6+K6+L6+M6)</f>
        <v/>
      </c>
    </row>
    <row r="7">
      <c r="A7" s="4" t="n">
        <v>3</v>
      </c>
      <c r="B7" s="5" t="inlineStr">
        <is>
          <t>Maharashtra</t>
        </is>
      </c>
      <c r="C7" s="5" t="inlineStr">
        <is>
          <t>Event management, decor, DJ</t>
        </is>
      </c>
      <c r="D7" s="5" t="inlineStr">
        <is>
          <t>Yes</t>
        </is>
      </c>
      <c r="E7" s="5" t="inlineStr">
        <is>
          <t>Karnataka</t>
        </is>
      </c>
      <c r="F7" s="5" t="inlineStr">
        <is>
          <t>Maharashtra</t>
        </is>
      </c>
      <c r="G7" s="6" t="n">
        <v>450000</v>
      </c>
      <c r="H7" s="7" t="n">
        <v>0.18</v>
      </c>
      <c r="I7" s="8">
        <f>IF(C7="","",IF(OR(C7="Hall or lawn rental",C7="Outdoor catering or food at the event"),F7,IF(C7="Event management, decor, DJ",IF(D7="Yes",E7,F7),E7)))</f>
        <v/>
      </c>
      <c r="J7" s="8">
        <f>IF(I7="","",IF(I7=B7,"CGST + SGST","IGST"))</f>
        <v/>
      </c>
      <c r="K7" s="9">
        <f>IF(J7="CGST + SGST",ROUND(G7*H7/2,2),0)</f>
        <v/>
      </c>
      <c r="L7" s="9">
        <f>IF(J7="CGST + SGST",ROUND(G7*H7/2,2),0)</f>
        <v/>
      </c>
      <c r="M7" s="9">
        <f>IF(J7="IGST",ROUND(G7*H7,2),0)</f>
        <v/>
      </c>
      <c r="N7" s="9">
        <f>IF(C7="",0,G7+K7+L7+M7)</f>
        <v/>
      </c>
    </row>
    <row r="8">
      <c r="A8" s="4" t="n">
        <v>4</v>
      </c>
      <c r="B8" s="5" t="inlineStr">
        <is>
          <t>Delhi</t>
        </is>
      </c>
      <c r="C8" s="5" t="inlineStr">
        <is>
          <t>Event management, decor, DJ</t>
        </is>
      </c>
      <c r="D8" s="5" t="inlineStr">
        <is>
          <t>No</t>
        </is>
      </c>
      <c r="E8" s="5" t="inlineStr">
        <is>
          <t>Delhi</t>
        </is>
      </c>
      <c r="F8" s="5" t="inlineStr">
        <is>
          <t>Rajasthan</t>
        </is>
      </c>
      <c r="G8" s="6" t="n">
        <v>300000</v>
      </c>
      <c r="H8" s="7" t="n">
        <v>0.18</v>
      </c>
      <c r="I8" s="8">
        <f>IF(C8="","",IF(OR(C8="Hall or lawn rental",C8="Outdoor catering or food at the event"),F8,IF(C8="Event management, decor, DJ",IF(D8="Yes",E8,F8),E8)))</f>
        <v/>
      </c>
      <c r="J8" s="8">
        <f>IF(I8="","",IF(I8=B8,"CGST + SGST","IGST"))</f>
        <v/>
      </c>
      <c r="K8" s="9">
        <f>IF(J8="CGST + SGST",ROUND(G8*H8/2,2),0)</f>
        <v/>
      </c>
      <c r="L8" s="9">
        <f>IF(J8="CGST + SGST",ROUND(G8*H8/2,2),0)</f>
        <v/>
      </c>
      <c r="M8" s="9">
        <f>IF(J8="IGST",ROUND(G8*H8,2),0)</f>
        <v/>
      </c>
      <c r="N8" s="9">
        <f>IF(C8="",0,G8+K8+L8+M8)</f>
        <v/>
      </c>
    </row>
    <row r="9">
      <c r="A9" s="4" t="n">
        <v>5</v>
      </c>
      <c r="B9" s="5" t="inlineStr">
        <is>
          <t>Goa</t>
        </is>
      </c>
      <c r="C9" s="5" t="inlineStr">
        <is>
          <t>Event management, decor, DJ</t>
        </is>
      </c>
      <c r="D9" s="5" t="inlineStr">
        <is>
          <t>Yes</t>
        </is>
      </c>
      <c r="E9" s="5" t="inlineStr">
        <is>
          <t>Maharashtra</t>
        </is>
      </c>
      <c r="F9" s="5" t="inlineStr">
        <is>
          <t>Goa</t>
        </is>
      </c>
      <c r="G9" s="6" t="n">
        <v>120000</v>
      </c>
      <c r="H9" s="7" t="n">
        <v>0.18</v>
      </c>
      <c r="I9" s="8">
        <f>IF(C9="","",IF(OR(C9="Hall or lawn rental",C9="Outdoor catering or food at the event"),F9,IF(C9="Event management, decor, DJ",IF(D9="Yes",E9,F9),E9)))</f>
        <v/>
      </c>
      <c r="J9" s="8">
        <f>IF(I9="","",IF(I9=B9,"CGST + SGST","IGST"))</f>
        <v/>
      </c>
      <c r="K9" s="9">
        <f>IF(J9="CGST + SGST",ROUND(G9*H9/2,2),0)</f>
        <v/>
      </c>
      <c r="L9" s="9">
        <f>IF(J9="CGST + SGST",ROUND(G9*H9/2,2),0)</f>
        <v/>
      </c>
      <c r="M9" s="9">
        <f>IF(J9="IGST",ROUND(G9*H9,2),0)</f>
        <v/>
      </c>
      <c r="N9" s="9">
        <f>IF(C9="",0,G9+K9+L9+M9)</f>
        <v/>
      </c>
    </row>
    <row r="10">
      <c r="A10" s="4" t="n">
        <v>6</v>
      </c>
      <c r="B10" s="5" t="inlineStr">
        <is>
          <t>Rajasthan</t>
        </is>
      </c>
      <c r="C10" s="5" t="inlineStr">
        <is>
          <t>Any other service</t>
        </is>
      </c>
      <c r="D10" s="5" t="inlineStr">
        <is>
          <t>Yes</t>
        </is>
      </c>
      <c r="E10" s="5" t="inlineStr">
        <is>
          <t>Delhi</t>
        </is>
      </c>
      <c r="F10" s="5" t="inlineStr">
        <is>
          <t>Rajasthan</t>
        </is>
      </c>
      <c r="G10" s="6" t="n">
        <v>80000</v>
      </c>
      <c r="H10" s="7" t="n">
        <v>0.18</v>
      </c>
      <c r="I10" s="8">
        <f>IF(C10="","",IF(OR(C10="Hall or lawn rental",C10="Outdoor catering or food at the event"),F10,IF(C10="Event management, decor, DJ",IF(D10="Yes",E10,F10),E10)))</f>
        <v/>
      </c>
      <c r="J10" s="8">
        <f>IF(I10="","",IF(I10=B10,"CGST + SGST","IGST"))</f>
        <v/>
      </c>
      <c r="K10" s="9">
        <f>IF(J10="CGST + SGST",ROUND(G10*H10/2,2),0)</f>
        <v/>
      </c>
      <c r="L10" s="9">
        <f>IF(J10="CGST + SGST",ROUND(G10*H10/2,2),0)</f>
        <v/>
      </c>
      <c r="M10" s="9">
        <f>IF(J10="IGST",ROUND(G10*H10,2),0)</f>
        <v/>
      </c>
      <c r="N10" s="9">
        <f>IF(C10="",0,G10+K10+L10+M10)</f>
        <v/>
      </c>
    </row>
    <row r="11">
      <c r="A11" s="4" t="n">
        <v>7</v>
      </c>
      <c r="B11" s="5" t="n"/>
      <c r="C11" s="5" t="n"/>
      <c r="D11" s="5" t="n"/>
      <c r="E11" s="5" t="n"/>
      <c r="F11" s="5" t="n"/>
      <c r="G11" s="6" t="n"/>
      <c r="H11" s="7" t="n"/>
      <c r="I11" s="8">
        <f>IF(C11="","",IF(OR(C11="Hall or lawn rental",C11="Outdoor catering or food at the event"),F11,IF(C11="Event management, decor, DJ",IF(D11="Yes",E11,F11),E11)))</f>
        <v/>
      </c>
      <c r="J11" s="8">
        <f>IF(I11="","",IF(I11=B11,"CGST + SGST","IGST"))</f>
        <v/>
      </c>
      <c r="K11" s="9">
        <f>IF(J11="CGST + SGST",ROUND(G11*H11/2,2),0)</f>
        <v/>
      </c>
      <c r="L11" s="9">
        <f>IF(J11="CGST + SGST",ROUND(G11*H11/2,2),0)</f>
        <v/>
      </c>
      <c r="M11" s="9">
        <f>IF(J11="IGST",ROUND(G11*H11,2),0)</f>
        <v/>
      </c>
      <c r="N11" s="9">
        <f>IF(C11="",0,G11+K11+L11+M11)</f>
        <v/>
      </c>
    </row>
    <row r="12">
      <c r="A12" s="4" t="n">
        <v>8</v>
      </c>
      <c r="B12" s="5" t="n"/>
      <c r="C12" s="5" t="n"/>
      <c r="D12" s="5" t="n"/>
      <c r="E12" s="5" t="n"/>
      <c r="F12" s="5" t="n"/>
      <c r="G12" s="6" t="n"/>
      <c r="H12" s="7" t="n"/>
      <c r="I12" s="8">
        <f>IF(C12="","",IF(OR(C12="Hall or lawn rental",C12="Outdoor catering or food at the event"),F12,IF(C12="Event management, decor, DJ",IF(D12="Yes",E12,F12),E12)))</f>
        <v/>
      </c>
      <c r="J12" s="8">
        <f>IF(I12="","",IF(I12=B12,"CGST + SGST","IGST"))</f>
        <v/>
      </c>
      <c r="K12" s="9">
        <f>IF(J12="CGST + SGST",ROUND(G12*H12/2,2),0)</f>
        <v/>
      </c>
      <c r="L12" s="9">
        <f>IF(J12="CGST + SGST",ROUND(G12*H12/2,2),0)</f>
        <v/>
      </c>
      <c r="M12" s="9">
        <f>IF(J12="IGST",ROUND(G12*H12,2),0)</f>
        <v/>
      </c>
      <c r="N12" s="9">
        <f>IF(C12="",0,G12+K12+L12+M12)</f>
        <v/>
      </c>
    </row>
    <row r="13">
      <c r="A13" s="4" t="n">
        <v>9</v>
      </c>
      <c r="B13" s="5" t="n"/>
      <c r="C13" s="5" t="n"/>
      <c r="D13" s="5" t="n"/>
      <c r="E13" s="5" t="n"/>
      <c r="F13" s="5" t="n"/>
      <c r="G13" s="6" t="n"/>
      <c r="H13" s="7" t="n"/>
      <c r="I13" s="8">
        <f>IF(C13="","",IF(OR(C13="Hall or lawn rental",C13="Outdoor catering or food at the event"),F13,IF(C13="Event management, decor, DJ",IF(D13="Yes",E13,F13),E13)))</f>
        <v/>
      </c>
      <c r="J13" s="8">
        <f>IF(I13="","",IF(I13=B13,"CGST + SGST","IGST"))</f>
        <v/>
      </c>
      <c r="K13" s="9">
        <f>IF(J13="CGST + SGST",ROUND(G13*H13/2,2),0)</f>
        <v/>
      </c>
      <c r="L13" s="9">
        <f>IF(J13="CGST + SGST",ROUND(G13*H13/2,2),0)</f>
        <v/>
      </c>
      <c r="M13" s="9">
        <f>IF(J13="IGST",ROUND(G13*H13,2),0)</f>
        <v/>
      </c>
      <c r="N13" s="9">
        <f>IF(C13="",0,G13+K13+L13+M13)</f>
        <v/>
      </c>
    </row>
    <row r="14">
      <c r="A14" s="4" t="n">
        <v>10</v>
      </c>
      <c r="B14" s="5" t="n"/>
      <c r="C14" s="5" t="n"/>
      <c r="D14" s="5" t="n"/>
      <c r="E14" s="5" t="n"/>
      <c r="F14" s="5" t="n"/>
      <c r="G14" s="6" t="n"/>
      <c r="H14" s="7" t="n"/>
      <c r="I14" s="8">
        <f>IF(C14="","",IF(OR(C14="Hall or lawn rental",C14="Outdoor catering or food at the event"),F14,IF(C14="Event management, decor, DJ",IF(D14="Yes",E14,F14),E14)))</f>
        <v/>
      </c>
      <c r="J14" s="8">
        <f>IF(I14="","",IF(I14=B14,"CGST + SGST","IGST"))</f>
        <v/>
      </c>
      <c r="K14" s="9">
        <f>IF(J14="CGST + SGST",ROUND(G14*H14/2,2),0)</f>
        <v/>
      </c>
      <c r="L14" s="9">
        <f>IF(J14="CGST + SGST",ROUND(G14*H14/2,2),0)</f>
        <v/>
      </c>
      <c r="M14" s="9">
        <f>IF(J14="IGST",ROUND(G14*H14,2),0)</f>
        <v/>
      </c>
      <c r="N14" s="9">
        <f>IF(C14="",0,G14+K14+L14+M14)</f>
        <v/>
      </c>
    </row>
    <row r="15">
      <c r="A15" s="4" t="n">
        <v>11</v>
      </c>
      <c r="B15" s="5" t="n"/>
      <c r="C15" s="5" t="n"/>
      <c r="D15" s="5" t="n"/>
      <c r="E15" s="5" t="n"/>
      <c r="F15" s="5" t="n"/>
      <c r="G15" s="6" t="n"/>
      <c r="H15" s="7" t="n"/>
      <c r="I15" s="8">
        <f>IF(C15="","",IF(OR(C15="Hall or lawn rental",C15="Outdoor catering or food at the event"),F15,IF(C15="Event management, decor, DJ",IF(D15="Yes",E15,F15),E15)))</f>
        <v/>
      </c>
      <c r="J15" s="8">
        <f>IF(I15="","",IF(I15=B15,"CGST + SGST","IGST"))</f>
        <v/>
      </c>
      <c r="K15" s="9">
        <f>IF(J15="CGST + SGST",ROUND(G15*H15/2,2),0)</f>
        <v/>
      </c>
      <c r="L15" s="9">
        <f>IF(J15="CGST + SGST",ROUND(G15*H15/2,2),0)</f>
        <v/>
      </c>
      <c r="M15" s="9">
        <f>IF(J15="IGST",ROUND(G15*H15,2),0)</f>
        <v/>
      </c>
      <c r="N15" s="9">
        <f>IF(C15="",0,G15+K15+L15+M15)</f>
        <v/>
      </c>
    </row>
    <row r="16">
      <c r="A16" s="4" t="n">
        <v>12</v>
      </c>
      <c r="B16" s="5" t="n"/>
      <c r="C16" s="5" t="n"/>
      <c r="D16" s="5" t="n"/>
      <c r="E16" s="5" t="n"/>
      <c r="F16" s="5" t="n"/>
      <c r="G16" s="6" t="n"/>
      <c r="H16" s="7" t="n"/>
      <c r="I16" s="8">
        <f>IF(C16="","",IF(OR(C16="Hall or lawn rental",C16="Outdoor catering or food at the event"),F16,IF(C16="Event management, decor, DJ",IF(D16="Yes",E16,F16),E16)))</f>
        <v/>
      </c>
      <c r="J16" s="8">
        <f>IF(I16="","",IF(I16=B16,"CGST + SGST","IGST"))</f>
        <v/>
      </c>
      <c r="K16" s="9">
        <f>IF(J16="CGST + SGST",ROUND(G16*H16/2,2),0)</f>
        <v/>
      </c>
      <c r="L16" s="9">
        <f>IF(J16="CGST + SGST",ROUND(G16*H16/2,2),0)</f>
        <v/>
      </c>
      <c r="M16" s="9">
        <f>IF(J16="IGST",ROUND(G16*H16,2),0)</f>
        <v/>
      </c>
      <c r="N16" s="9">
        <f>IF(C16="",0,G16+K16+L16+M16)</f>
        <v/>
      </c>
    </row>
    <row r="17">
      <c r="A17" s="4" t="n">
        <v>13</v>
      </c>
      <c r="B17" s="5" t="n"/>
      <c r="C17" s="5" t="n"/>
      <c r="D17" s="5" t="n"/>
      <c r="E17" s="5" t="n"/>
      <c r="F17" s="5" t="n"/>
      <c r="G17" s="6" t="n"/>
      <c r="H17" s="7" t="n"/>
      <c r="I17" s="8">
        <f>IF(C17="","",IF(OR(C17="Hall or lawn rental",C17="Outdoor catering or food at the event"),F17,IF(C17="Event management, decor, DJ",IF(D17="Yes",E17,F17),E17)))</f>
        <v/>
      </c>
      <c r="J17" s="8">
        <f>IF(I17="","",IF(I17=B17,"CGST + SGST","IGST"))</f>
        <v/>
      </c>
      <c r="K17" s="9">
        <f>IF(J17="CGST + SGST",ROUND(G17*H17/2,2),0)</f>
        <v/>
      </c>
      <c r="L17" s="9">
        <f>IF(J17="CGST + SGST",ROUND(G17*H17/2,2),0)</f>
        <v/>
      </c>
      <c r="M17" s="9">
        <f>IF(J17="IGST",ROUND(G17*H17,2),0)</f>
        <v/>
      </c>
      <c r="N17" s="9">
        <f>IF(C17="",0,G17+K17+L17+M17)</f>
        <v/>
      </c>
    </row>
    <row r="18">
      <c r="A18" s="4" t="n">
        <v>14</v>
      </c>
      <c r="B18" s="5" t="n"/>
      <c r="C18" s="5" t="n"/>
      <c r="D18" s="5" t="n"/>
      <c r="E18" s="5" t="n"/>
      <c r="F18" s="5" t="n"/>
      <c r="G18" s="6" t="n"/>
      <c r="H18" s="7" t="n"/>
      <c r="I18" s="8">
        <f>IF(C18="","",IF(OR(C18="Hall or lawn rental",C18="Outdoor catering or food at the event"),F18,IF(C18="Event management, decor, DJ",IF(D18="Yes",E18,F18),E18)))</f>
        <v/>
      </c>
      <c r="J18" s="8">
        <f>IF(I18="","",IF(I18=B18,"CGST + SGST","IGST"))</f>
        <v/>
      </c>
      <c r="K18" s="9">
        <f>IF(J18="CGST + SGST",ROUND(G18*H18/2,2),0)</f>
        <v/>
      </c>
      <c r="L18" s="9">
        <f>IF(J18="CGST + SGST",ROUND(G18*H18/2,2),0)</f>
        <v/>
      </c>
      <c r="M18" s="9">
        <f>IF(J18="IGST",ROUND(G18*H18,2),0)</f>
        <v/>
      </c>
      <c r="N18" s="9">
        <f>IF(C18="",0,G18+K18+L18+M18)</f>
        <v/>
      </c>
    </row>
    <row r="20">
      <c r="A20" s="10" t="inlineStr">
        <is>
          <t>Notes: (1) Rate is a number you enter, so 0.05 or 0.18; use the rate that applies to your service and confirm it with your CA. (2) Union territories without a legislature charge UTGST in place of SGST. (3) Row 4 assumes event decor and DJ are ancillary to organising the event; a decorator selling a stand-alone supply should confirm the place of supply with a CA.</t>
        </is>
      </c>
    </row>
    <row r="21"/>
    <row r="22"/>
  </sheetData>
  <mergeCells count="3">
    <mergeCell ref="A20:N22"/>
    <mergeCell ref="A2:N2"/>
    <mergeCell ref="A1:N1"/>
  </mergeCells>
  <dataValidations count="3">
    <dataValidation sqref="C5:C18" showDropDown="0" showInputMessage="0" showErrorMessage="0" allowBlank="0" type="list">
      <formula1>"Hall or lawn rental,Outdoor catering or food at the event,Event management, decor, DJ,Any other service"</formula1>
    </dataValidation>
    <dataValidation sqref="D5:D18" showDropDown="0" showInputMessage="0" showErrorMessage="0" allowBlank="0" type="list">
      <formula1>"Yes,No"</formula1>
    </dataValidation>
    <dataValidation sqref="B5:B18 E5:E18 F5:F18" showDropDown="0" showInputMessage="0" showErrorMessage="0" allowBlank="0" type="list">
      <formula1>=States!$A$2:$A$37</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44" customWidth="1" min="1" max="1"/>
    <col width="30" customWidth="1" min="2" max="2"/>
    <col width="4" customWidth="1" min="3" max="3"/>
    <col width="56" customWidth="1" min="4" max="4"/>
  </cols>
  <sheetData>
    <row r="1" ht="30" customHeight="1">
      <c r="A1" s="1" t="inlineStr">
        <is>
          <t>CREDIT NOTE  |  SECTION 34 WITH DEADLINE CHECK</t>
        </is>
      </c>
    </row>
    <row r="2">
      <c r="A2" s="11" t="inlineStr">
        <is>
          <t>Use when you reduce the value of an invoice already issued. It must point to the original invoice. Yellow cells are inputs.</t>
        </is>
      </c>
    </row>
    <row r="4" ht="34" customHeight="1">
      <c r="A4" s="12" t="inlineStr">
        <is>
          <t>Original invoice number</t>
        </is>
      </c>
      <c r="B4" s="13" t="inlineStr">
        <is>
          <t>INV/2026-27/0148</t>
        </is>
      </c>
      <c r="D4" s="14" t="inlineStr">
        <is>
          <t>A credit note lowers the taxable value; a debit note raises it. Both must refer to the original invoice.</t>
        </is>
      </c>
    </row>
    <row r="5">
      <c r="A5" s="12" t="inlineStr">
        <is>
          <t>Original invoice date</t>
        </is>
      </c>
      <c r="B5" s="15" t="n">
        <v>46356</v>
      </c>
    </row>
    <row r="6">
      <c r="A6" s="12" t="inlineStr">
        <is>
          <t>Credit note number</t>
        </is>
      </c>
      <c r="B6" s="13" t="inlineStr">
        <is>
          <t>CN/2026-27/0007</t>
        </is>
      </c>
    </row>
    <row r="7">
      <c r="A7" s="12" t="inlineStr">
        <is>
          <t>Credit note date</t>
        </is>
      </c>
      <c r="B7" s="15" t="n">
        <v>46402</v>
      </c>
    </row>
    <row r="8">
      <c r="A8" s="12" t="inlineStr">
        <is>
          <t>Reason</t>
        </is>
      </c>
      <c r="B8" s="13" t="inlineStr">
        <is>
          <t>Guest count reduced</t>
        </is>
      </c>
    </row>
    <row r="9">
      <c r="A9" s="12" t="inlineStr">
        <is>
          <t>Taxable value reduced (₹)</t>
        </is>
      </c>
      <c r="B9" s="16" t="n">
        <v>24800</v>
      </c>
    </row>
    <row r="10">
      <c r="A10" s="12" t="inlineStr">
        <is>
          <t>GST rate</t>
        </is>
      </c>
      <c r="B10" s="17" t="n">
        <v>0.05</v>
      </c>
    </row>
    <row r="11">
      <c r="A11" s="12" t="inlineStr">
        <is>
          <t>Original supply type</t>
        </is>
      </c>
      <c r="B11" s="13" t="inlineStr">
        <is>
          <t>Intra-state</t>
        </is>
      </c>
    </row>
    <row r="13">
      <c r="A13" s="12" t="inlineStr">
        <is>
          <t>CGST reversed</t>
        </is>
      </c>
      <c r="B13" s="9">
        <f>IF(B11="Intra-state",ROUND(B9*B10/2,2),0)</f>
        <v/>
      </c>
    </row>
    <row r="14">
      <c r="A14" s="12" t="inlineStr">
        <is>
          <t>SGST / UTGST reversed</t>
        </is>
      </c>
      <c r="B14" s="9">
        <f>IF(B11="Intra-state",ROUND(B9*B10/2,2),0)</f>
        <v/>
      </c>
    </row>
    <row r="15">
      <c r="A15" s="12" t="inlineStr">
        <is>
          <t>IGST reversed</t>
        </is>
      </c>
      <c r="B15" s="9">
        <f>IF(B11="Inter-state",ROUND(B9*B10,2),0)</f>
        <v/>
      </c>
    </row>
    <row r="16">
      <c r="A16" s="12" t="inlineStr">
        <is>
          <t>TOTAL CREDIT TO THE CLIENT</t>
        </is>
      </c>
      <c r="B16" s="18">
        <f>B9+B13+B14+B15</f>
        <v/>
      </c>
    </row>
    <row r="18" ht="62" customHeight="1">
      <c r="A18" s="12" t="inlineStr">
        <is>
          <t>Last date to reduce the tax (30 Nov after the year end)</t>
        </is>
      </c>
      <c r="B18" s="19">
        <f>DATE(YEAR(B5)+IF(MONTH(B5)&gt;=4,1,0),11,30)</f>
        <v/>
      </c>
      <c r="D18" s="14" t="inlineStr">
        <is>
          <t>Section 34 sets the limit at 30 November following the financial year of the supply, or the annual return date if that comes first. If you file the annual return early, that earlier date applies.</t>
        </is>
      </c>
    </row>
    <row r="19">
      <c r="A19" s="12" t="inlineStr">
        <is>
          <t>Status</t>
        </is>
      </c>
      <c r="B19" s="8">
        <f>IF(B7&lt;=B18,"Within the limit: the tax can be reduced","Past 30 November: issue it, but the GST cannot be reduced")</f>
        <v/>
      </c>
    </row>
  </sheetData>
  <mergeCells count="2">
    <mergeCell ref="A1:D1"/>
    <mergeCell ref="A2:D2"/>
  </mergeCells>
  <dataValidations count="2">
    <dataValidation sqref="B8" showDropDown="0" showInputMessage="0" showErrorMessage="0" allowBlank="0" type="list">
      <formula1>"Guest count reduced,Discount after supply,Service cancelled,Invoice value issued in excess"</formula1>
    </dataValidation>
    <dataValidation sqref="B11" showDropDown="0" showInputMessage="0" showErrorMessage="0" allowBlank="0" type="list">
      <formula1>"Intra-state,Inter-state"</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44" customWidth="1" min="1" max="1"/>
    <col width="10" customWidth="1" min="2" max="2"/>
  </cols>
  <sheetData>
    <row r="1" ht="22" customHeight="1">
      <c r="A1" s="3" t="inlineStr">
        <is>
          <t>State / UT</t>
        </is>
      </c>
      <c r="B1" s="3" t="inlineStr">
        <is>
          <t>Code</t>
        </is>
      </c>
    </row>
    <row r="2">
      <c r="A2" t="inlineStr">
        <is>
          <t>Jammu and Kashmir</t>
        </is>
      </c>
      <c r="B2" s="20" t="inlineStr">
        <is>
          <t>01</t>
        </is>
      </c>
    </row>
    <row r="3">
      <c r="A3" t="inlineStr">
        <is>
          <t>Himachal Pradesh</t>
        </is>
      </c>
      <c r="B3" s="20" t="inlineStr">
        <is>
          <t>02</t>
        </is>
      </c>
    </row>
    <row r="4">
      <c r="A4" t="inlineStr">
        <is>
          <t>Punjab</t>
        </is>
      </c>
      <c r="B4" s="20" t="inlineStr">
        <is>
          <t>03</t>
        </is>
      </c>
    </row>
    <row r="5">
      <c r="A5" t="inlineStr">
        <is>
          <t>Chandigarh</t>
        </is>
      </c>
      <c r="B5" s="20" t="inlineStr">
        <is>
          <t>04</t>
        </is>
      </c>
    </row>
    <row r="6">
      <c r="A6" t="inlineStr">
        <is>
          <t>Uttarakhand</t>
        </is>
      </c>
      <c r="B6" s="20" t="inlineStr">
        <is>
          <t>05</t>
        </is>
      </c>
    </row>
    <row r="7">
      <c r="A7" t="inlineStr">
        <is>
          <t>Haryana</t>
        </is>
      </c>
      <c r="B7" s="20" t="inlineStr">
        <is>
          <t>06</t>
        </is>
      </c>
    </row>
    <row r="8">
      <c r="A8" t="inlineStr">
        <is>
          <t>Delhi</t>
        </is>
      </c>
      <c r="B8" s="20" t="inlineStr">
        <is>
          <t>07</t>
        </is>
      </c>
    </row>
    <row r="9">
      <c r="A9" t="inlineStr">
        <is>
          <t>Rajasthan</t>
        </is>
      </c>
      <c r="B9" s="20" t="inlineStr">
        <is>
          <t>08</t>
        </is>
      </c>
    </row>
    <row r="10">
      <c r="A10" t="inlineStr">
        <is>
          <t>Uttar Pradesh</t>
        </is>
      </c>
      <c r="B10" s="20" t="inlineStr">
        <is>
          <t>09</t>
        </is>
      </c>
    </row>
    <row r="11">
      <c r="A11" t="inlineStr">
        <is>
          <t>Bihar</t>
        </is>
      </c>
      <c r="B11" s="20" t="inlineStr">
        <is>
          <t>10</t>
        </is>
      </c>
    </row>
    <row r="12">
      <c r="A12" t="inlineStr">
        <is>
          <t>Sikkim</t>
        </is>
      </c>
      <c r="B12" s="20" t="inlineStr">
        <is>
          <t>11</t>
        </is>
      </c>
    </row>
    <row r="13">
      <c r="A13" t="inlineStr">
        <is>
          <t>Arunachal Pradesh</t>
        </is>
      </c>
      <c r="B13" s="20" t="inlineStr">
        <is>
          <t>12</t>
        </is>
      </c>
    </row>
    <row r="14">
      <c r="A14" t="inlineStr">
        <is>
          <t>Nagaland</t>
        </is>
      </c>
      <c r="B14" s="20" t="inlineStr">
        <is>
          <t>13</t>
        </is>
      </c>
    </row>
    <row r="15">
      <c r="A15" t="inlineStr">
        <is>
          <t>Manipur</t>
        </is>
      </c>
      <c r="B15" s="20" t="inlineStr">
        <is>
          <t>14</t>
        </is>
      </c>
    </row>
    <row r="16">
      <c r="A16" t="inlineStr">
        <is>
          <t>Mizoram</t>
        </is>
      </c>
      <c r="B16" s="20" t="inlineStr">
        <is>
          <t>15</t>
        </is>
      </c>
    </row>
    <row r="17">
      <c r="A17" t="inlineStr">
        <is>
          <t>Tripura</t>
        </is>
      </c>
      <c r="B17" s="20" t="inlineStr">
        <is>
          <t>16</t>
        </is>
      </c>
    </row>
    <row r="18">
      <c r="A18" t="inlineStr">
        <is>
          <t>Meghalaya</t>
        </is>
      </c>
      <c r="B18" s="20" t="inlineStr">
        <is>
          <t>17</t>
        </is>
      </c>
    </row>
    <row r="19">
      <c r="A19" t="inlineStr">
        <is>
          <t>Assam</t>
        </is>
      </c>
      <c r="B19" s="20" t="inlineStr">
        <is>
          <t>18</t>
        </is>
      </c>
    </row>
    <row r="20">
      <c r="A20" t="inlineStr">
        <is>
          <t>West Bengal</t>
        </is>
      </c>
      <c r="B20" s="20" t="inlineStr">
        <is>
          <t>19</t>
        </is>
      </c>
    </row>
    <row r="21">
      <c r="A21" t="inlineStr">
        <is>
          <t>Jharkhand</t>
        </is>
      </c>
      <c r="B21" s="20" t="inlineStr">
        <is>
          <t>20</t>
        </is>
      </c>
    </row>
    <row r="22">
      <c r="A22" t="inlineStr">
        <is>
          <t>Odisha</t>
        </is>
      </c>
      <c r="B22" s="20" t="inlineStr">
        <is>
          <t>21</t>
        </is>
      </c>
    </row>
    <row r="23">
      <c r="A23" t="inlineStr">
        <is>
          <t>Chhattisgarh</t>
        </is>
      </c>
      <c r="B23" s="20" t="inlineStr">
        <is>
          <t>22</t>
        </is>
      </c>
    </row>
    <row r="24">
      <c r="A24" t="inlineStr">
        <is>
          <t>Madhya Pradesh</t>
        </is>
      </c>
      <c r="B24" s="20" t="inlineStr">
        <is>
          <t>23</t>
        </is>
      </c>
    </row>
    <row r="25">
      <c r="A25" t="inlineStr">
        <is>
          <t>Gujarat</t>
        </is>
      </c>
      <c r="B25" s="20" t="inlineStr">
        <is>
          <t>24</t>
        </is>
      </c>
    </row>
    <row r="26">
      <c r="A26" t="inlineStr">
        <is>
          <t>Dadra and Nagar Haveli and Daman and Diu</t>
        </is>
      </c>
      <c r="B26" s="20" t="inlineStr">
        <is>
          <t>26</t>
        </is>
      </c>
    </row>
    <row r="27">
      <c r="A27" t="inlineStr">
        <is>
          <t>Maharashtra</t>
        </is>
      </c>
      <c r="B27" s="20" t="inlineStr">
        <is>
          <t>27</t>
        </is>
      </c>
    </row>
    <row r="28">
      <c r="A28" t="inlineStr">
        <is>
          <t>Karnataka</t>
        </is>
      </c>
      <c r="B28" s="20" t="inlineStr">
        <is>
          <t>29</t>
        </is>
      </c>
    </row>
    <row r="29">
      <c r="A29" t="inlineStr">
        <is>
          <t>Goa</t>
        </is>
      </c>
      <c r="B29" s="20" t="inlineStr">
        <is>
          <t>30</t>
        </is>
      </c>
    </row>
    <row r="30">
      <c r="A30" t="inlineStr">
        <is>
          <t>Lakshadweep</t>
        </is>
      </c>
      <c r="B30" s="20" t="inlineStr">
        <is>
          <t>31</t>
        </is>
      </c>
    </row>
    <row r="31">
      <c r="A31" t="inlineStr">
        <is>
          <t>Kerala</t>
        </is>
      </c>
      <c r="B31" s="20" t="inlineStr">
        <is>
          <t>32</t>
        </is>
      </c>
    </row>
    <row r="32">
      <c r="A32" t="inlineStr">
        <is>
          <t>Tamil Nadu</t>
        </is>
      </c>
      <c r="B32" s="20" t="inlineStr">
        <is>
          <t>33</t>
        </is>
      </c>
    </row>
    <row r="33">
      <c r="A33" t="inlineStr">
        <is>
          <t>Puducherry</t>
        </is>
      </c>
      <c r="B33" s="20" t="inlineStr">
        <is>
          <t>34</t>
        </is>
      </c>
    </row>
    <row r="34">
      <c r="A34" t="inlineStr">
        <is>
          <t>Andaman and Nicobar Islands</t>
        </is>
      </c>
      <c r="B34" s="20" t="inlineStr">
        <is>
          <t>35</t>
        </is>
      </c>
    </row>
    <row r="35">
      <c r="A35" t="inlineStr">
        <is>
          <t>Telangana</t>
        </is>
      </c>
      <c r="B35" s="20" t="inlineStr">
        <is>
          <t>36</t>
        </is>
      </c>
    </row>
    <row r="36">
      <c r="A36" t="inlineStr">
        <is>
          <t>Andhra Pradesh</t>
        </is>
      </c>
      <c r="B36" s="20" t="inlineStr">
        <is>
          <t>37</t>
        </is>
      </c>
    </row>
    <row r="37">
      <c r="A37" t="inlineStr">
        <is>
          <t>Ladakh</t>
        </is>
      </c>
      <c r="B37" s="20" t="inlineStr">
        <is>
          <t>38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2026-09-24T18:54:12Z</dcterms:created>
  <dcterms:modified xmlns:dcterms="http://purl.org/dc/terms/" xmlns:xsi="http://www.w3.org/2001/XMLSchema-instance" xsi:type="dcterms:W3CDTF">2026-09-24T18:54:12Z</dcterms:modified>
</cp:coreProperties>
</file>