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iness" sheetId="1" state="visible" r:id="rId1"/>
    <sheet xmlns:r="http://schemas.openxmlformats.org/officeDocument/2006/relationships" name="Data model" sheetId="2" state="visible" r:id="rId2"/>
    <sheet xmlns:r="http://schemas.openxmlformats.org/officeDocument/2006/relationships" name="Migration plan" sheetId="3" state="visible" r:id="rId3"/>
    <sheet xmlns:r="http://schemas.openxmlformats.org/officeDocument/2006/relationships" name="Roles matrix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dd-mmm-yyyy"/>
  </numFmts>
  <fonts count="6">
    <font>
      <name val="Calibri"/>
      <family val="2"/>
      <color theme="1"/>
      <sz val="11"/>
      <scheme val="minor"/>
    </font>
    <font>
      <b val="1"/>
      <color rgb="001A2B6D"/>
      <sz val="16"/>
    </font>
    <font>
      <i val="1"/>
      <color rgb="00555555"/>
    </font>
    <font>
      <b val="1"/>
      <color rgb="00FFFFFF"/>
    </font>
    <font>
      <b val="1"/>
    </font>
    <font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1A2B6D"/>
        <bgColor rgb="001A2B6D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3" fontId="0" fillId="3" borderId="1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9" fontId="0" fillId="3" borderId="1" applyAlignment="1" pivotButton="0" quotePrefix="0" xfId="0">
      <alignment horizontal="right"/>
    </xf>
    <xf numFmtId="1" fontId="0" fillId="4" borderId="1" applyAlignment="1" pivotButton="0" quotePrefix="0" xfId="0">
      <alignment horizontal="right"/>
    </xf>
    <xf numFmtId="1" fontId="4" fillId="4" borderId="1" applyAlignment="1" pivotButton="0" quotePrefix="0" xfId="0">
      <alignment horizontal="right"/>
    </xf>
    <xf numFmtId="9" fontId="0" fillId="4" borderId="1" applyAlignment="1" pivotButton="0" quotePrefix="0" xfId="0">
      <alignment horizontal="right"/>
    </xf>
    <xf numFmtId="0" fontId="4" fillId="4" borderId="1" applyAlignment="1" pivotButton="0" quotePrefix="0" xfId="0">
      <alignment horizontal="left" wrapText="1"/>
    </xf>
    <xf numFmtId="0" fontId="0" fillId="0" borderId="4" pivotButton="0" quotePrefix="0" xfId="0"/>
    <xf numFmtId="0" fontId="0" fillId="0" borderId="5" pivotButton="0" quotePrefix="0" xfId="0"/>
    <xf numFmtId="164" fontId="0" fillId="4" borderId="1" applyAlignment="1" pivotButton="0" quotePrefix="0" xfId="0">
      <alignment horizontal="right"/>
    </xf>
    <xf numFmtId="3" fontId="4" fillId="4" borderId="1" applyAlignment="1" pivotButton="0" quotePrefix="0" xfId="0">
      <alignment horizontal="right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5" fontId="0" fillId="3" borderId="1" applyAlignment="1" pivotButton="0" quotePrefix="0" xfId="0">
      <alignment horizontal="right"/>
    </xf>
    <xf numFmtId="1" fontId="0" fillId="3" borderId="1" applyAlignment="1" pivotButton="0" quotePrefix="0" xfId="0">
      <alignment horizontal="right"/>
    </xf>
    <xf numFmtId="165" fontId="0" fillId="4" borderId="1" applyAlignment="1" pivotButton="0" quotePrefix="0" xfId="0">
      <alignment horizontal="right"/>
    </xf>
    <xf numFmtId="0" fontId="0" fillId="3" borderId="1" applyAlignment="1" pivotButton="0" quotePrefix="0" xfId="0">
      <alignment horizontal="right"/>
    </xf>
    <xf numFmtId="9" fontId="4" fillId="4" borderId="1" applyAlignment="1" pivotButton="0" quotePrefix="0" xfId="0">
      <alignment horizontal="right"/>
    </xf>
    <xf numFmtId="0" fontId="4" fillId="0" borderId="1" pivotButton="0" quotePrefix="0" xfId="0"/>
    <xf numFmtId="0" fontId="0" fillId="3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E2F0D9"/>
          <bgColor rgb="00E2F0D9"/>
        </patternFill>
      </fill>
    </dxf>
    <dxf>
      <fill>
        <patternFill patternType="solid">
          <fgColor rgb="00FCE4E4"/>
          <b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64" customWidth="1" min="1" max="1"/>
    <col width="22" customWidth="1" min="2" max="2"/>
    <col width="60" customWidth="1" min="3" max="3"/>
    <col width="10" customWidth="1" min="4" max="4"/>
  </cols>
  <sheetData>
    <row r="1">
      <c r="A1" s="1" t="inlineStr">
        <is>
          <t>Do you need a catering management system yet?</t>
        </is>
      </c>
    </row>
    <row r="2">
      <c r="A2" s="2" t="inlineStr">
        <is>
          <t>Yellow cells are yours to change. The scoring is a planning heuristic built from the questions below, not a rule. A CA or your own numbers overrule it.</t>
        </is>
      </c>
    </row>
    <row r="4">
      <c r="A4" s="3" t="inlineStr">
        <is>
          <t>YOUR NUMBERS</t>
        </is>
      </c>
      <c r="B4" s="4" t="n"/>
      <c r="C4" s="4" t="n"/>
      <c r="D4" s="4" t="n"/>
    </row>
    <row r="5">
      <c r="A5" s="5" t="inlineStr">
        <is>
          <t>Events you catered per month (average of last 3 months)</t>
        </is>
      </c>
      <c r="B5" s="6" t="n">
        <v>12</v>
      </c>
      <c r="C5" s="7" t="inlineStr">
        <is>
          <t>Ten or more a month is where notebooks start to lose track</t>
        </is>
      </c>
    </row>
    <row r="6">
      <c r="A6" s="5" t="inlineStr">
        <is>
          <t>People who edit bookings, menus or guest counts</t>
        </is>
      </c>
      <c r="B6" s="6" t="n">
        <v>3</v>
      </c>
      <c r="C6" s="7" t="inlineStr">
        <is>
          <t>Owner, sales, captain, accountant: count everyone who can change a number</t>
        </is>
      </c>
    </row>
    <row r="7">
      <c r="A7" s="5" t="inlineStr">
        <is>
          <t>Times the guest count changes per event, on average</t>
        </is>
      </c>
      <c r="B7" s="6" t="n">
        <v>2</v>
      </c>
      <c r="C7" s="7" t="inlineStr">
        <is>
          <t>Count every change after the quote was sent</t>
        </is>
      </c>
    </row>
    <row r="8">
      <c r="A8" s="5" t="inlineStr">
        <is>
          <t>Events in the last 3 months with a shortage, over-purchase or missed item</t>
        </is>
      </c>
      <c r="B8" s="6" t="n">
        <v>4</v>
      </c>
      <c r="C8" s="7" t="inlineStr">
        <is>
          <t>Anything the kitchen or store had to fix on the day</t>
        </is>
      </c>
    </row>
    <row r="9">
      <c r="A9" s="5" t="inlineStr">
        <is>
          <t>Events in the last 3 months (total)</t>
        </is>
      </c>
      <c r="B9" s="6" t="n">
        <v>36</v>
      </c>
      <c r="C9" s="7" t="inlineStr">
        <is>
          <t>Used only to turn the line above into a rate</t>
        </is>
      </c>
    </row>
    <row r="10">
      <c r="A10" s="5" t="inlineStr">
        <is>
          <t>Invoices per month raised with GST</t>
        </is>
      </c>
      <c r="B10" s="6" t="n">
        <v>10</v>
      </c>
      <c r="C10" s="7" t="inlineStr">
        <is>
          <t>Every one needs the rate, advances and FSSAI number right</t>
        </is>
      </c>
    </row>
    <row r="11">
      <c r="A11" s="5" t="inlineStr">
        <is>
          <t>Share of your recipes written down with grammage (0 to 100%)</t>
        </is>
      </c>
      <c r="B11" s="8" t="n">
        <v>0.3</v>
      </c>
      <c r="C11" s="7" t="inlineStr">
        <is>
          <t>Recipes in the head chef's memory are the biggest migration risk</t>
        </is>
      </c>
    </row>
    <row r="12">
      <c r="A12" s="5" t="inlineStr">
        <is>
          <t>Cities or kitchens you operate from</t>
        </is>
      </c>
      <c r="B12" s="6" t="n">
        <v>1</v>
      </c>
      <c r="C12" s="7" t="inlineStr">
        <is>
          <t>A second kitchen doubles every coordination problem</t>
        </is>
      </c>
    </row>
    <row r="14">
      <c r="A14" s="3" t="inlineStr">
        <is>
          <t>SCORE (0 to 3 points each)</t>
        </is>
      </c>
      <c r="B14" s="4" t="n"/>
      <c r="C14" s="4" t="n"/>
      <c r="D14" s="4" t="n"/>
    </row>
    <row r="15">
      <c r="A15" s="5" t="inlineStr">
        <is>
          <t>Volume</t>
        </is>
      </c>
      <c r="B15" s="9">
        <f>IF(B5&gt;=25,3,IF(B5&gt;=10,2,IF(B5&gt;=5,1,0)))</f>
        <v/>
      </c>
    </row>
    <row r="16">
      <c r="A16" s="5" t="inlineStr">
        <is>
          <t>People editing</t>
        </is>
      </c>
      <c r="B16" s="9">
        <f>IF(B6&gt;=4,3,IF(B6&gt;=2,2,IF(B6&gt;=1,1,0)))</f>
        <v/>
      </c>
    </row>
    <row r="17">
      <c r="A17" s="5" t="inlineStr">
        <is>
          <t>Change churn</t>
        </is>
      </c>
      <c r="B17" s="9">
        <f>IF(B7&gt;=3,3,IF(B7&gt;=2,2,IF(B7&gt;0,1,0)))</f>
        <v/>
      </c>
    </row>
    <row r="18">
      <c r="A18" s="5" t="inlineStr">
        <is>
          <t>Slip rate</t>
        </is>
      </c>
      <c r="B18" s="9">
        <f>IF(B9=0,0,IF(B8/B9&gt;=0.2,3,IF(B8/B9&gt;=0.1,2,IF(B8&gt;0,1,0))))</f>
        <v/>
      </c>
    </row>
    <row r="19">
      <c r="A19" s="5" t="inlineStr">
        <is>
          <t>GST invoice load</t>
        </is>
      </c>
      <c r="B19" s="9">
        <f>IF(B10&gt;=20,3,IF(B10&gt;=8,2,IF(B10&gt;=3,1,0)))</f>
        <v/>
      </c>
    </row>
    <row r="20">
      <c r="A20" s="5" t="inlineStr">
        <is>
          <t>Kitchens</t>
        </is>
      </c>
      <c r="B20" s="9">
        <f>IF(B12&gt;=3,3,IF(B12=2,2,0))</f>
        <v/>
      </c>
    </row>
    <row r="21">
      <c r="A21" s="5" t="inlineStr">
        <is>
          <t>Recipe risk (undocumented recipes need setup time, not a reason to wait)</t>
        </is>
      </c>
      <c r="B21" s="9">
        <f>IF(B11&gt;=0.8,0,IF(B11&gt;=0.4,1,2))</f>
        <v/>
      </c>
    </row>
    <row r="22">
      <c r="A22" s="5" t="inlineStr">
        <is>
          <t>TOTAL (out of 20)</t>
        </is>
      </c>
      <c r="B22" s="10">
        <f>SUM(B15:B21)</f>
        <v/>
      </c>
    </row>
    <row r="23">
      <c r="A23" s="5" t="inlineStr">
        <is>
          <t>Slip rate (events with a shortage or over-purchase)</t>
        </is>
      </c>
      <c r="B23" s="11">
        <f>IF(B9=0,0,B8/B9)</f>
        <v/>
      </c>
    </row>
    <row r="25">
      <c r="A25" s="3" t="inlineStr">
        <is>
          <t>WHAT THE SCORE SUGGESTS</t>
        </is>
      </c>
      <c r="B25" s="4" t="n"/>
      <c r="C25" s="4" t="n"/>
      <c r="D25" s="4" t="n"/>
    </row>
    <row r="26">
      <c r="A26" s="5" t="inlineStr">
        <is>
          <t>Recommendation</t>
        </is>
      </c>
      <c r="B26" s="12">
        <f>IF(B22&lt;=5,"Stay on a clean Excel sheet plus WhatsApp",IF(B22&lt;=10,"Trial a system on one event type for a month","A system should pay for itself: plan the migration"))</f>
        <v/>
      </c>
      <c r="C26" s="13" t="n"/>
      <c r="D26" s="14" t="n"/>
    </row>
    <row r="27" ht="42" customHeight="1">
      <c r="A27" s="7" t="inlineStr">
        <is>
          <t>0 to 5: the overhead of a system may exceed the mistakes it prevents. 6 to 10: mistakes are real but manageable; test before you commit. 11 and above: you are paying for the mess every month.</t>
        </is>
      </c>
    </row>
    <row r="29">
      <c r="A29" s="3" t="inlineStr">
        <is>
          <t>Cost of slips (illustrative, edit yellow cells)</t>
        </is>
      </c>
      <c r="B29" s="4" t="n"/>
      <c r="C29" s="4" t="n"/>
      <c r="D29" s="4" t="n"/>
    </row>
    <row r="30">
      <c r="A30" s="5" t="inlineStr">
        <is>
          <t>Average cost of one slip (Rs): wasted food, emergency purchase, discount to placate a client</t>
        </is>
      </c>
      <c r="B30" s="6" t="n">
        <v>8000</v>
      </c>
      <c r="C30" s="7" t="inlineStr">
        <is>
          <t>Use your own figure. Rs 8,000 is a placeholder, not a benchmark.</t>
        </is>
      </c>
    </row>
    <row r="31">
      <c r="A31" s="5" t="inlineStr">
        <is>
          <t>Estimated slips per year at your current rate</t>
        </is>
      </c>
      <c r="B31" s="15">
        <f>B23*B5*12</f>
        <v/>
      </c>
    </row>
    <row r="32">
      <c r="A32" s="5" t="inlineStr">
        <is>
          <t>Estimated yearly cost of slips (Rs)</t>
        </is>
      </c>
      <c r="B32" s="16">
        <f>B30*B31</f>
        <v/>
      </c>
    </row>
  </sheetData>
  <mergeCells count="2">
    <mergeCell ref="B26:D26"/>
    <mergeCell ref="A27:D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  <col width="18" customWidth="1" min="3" max="3"/>
    <col width="20" customWidth="1" min="4" max="4"/>
    <col width="26" customWidth="1" min="5" max="5"/>
    <col width="52" customWidth="1" min="6" max="6"/>
  </cols>
  <sheetData>
    <row r="1">
      <c r="A1" s="1" t="inlineStr">
        <is>
          <t>The records a catering business runs on</t>
        </is>
      </c>
    </row>
    <row r="2">
      <c r="A2" s="2" t="inlineStr">
        <is>
          <t>Write where each one lives today. Every "Excel", "WhatsApp" or "memory" in the last column is a place a number can go stale.</t>
        </is>
      </c>
    </row>
    <row r="4">
      <c r="A4" s="17" t="inlineStr">
        <is>
          <t>Record</t>
        </is>
      </c>
      <c r="B4" s="17" t="inlineStr">
        <is>
          <t>What it must hold</t>
        </is>
      </c>
      <c r="C4" s="17" t="inlineStr">
        <is>
          <t>Who changes it</t>
        </is>
      </c>
      <c r="D4" s="17" t="inlineStr">
        <is>
          <t>Who only reads it</t>
        </is>
      </c>
      <c r="E4" s="17" t="inlineStr">
        <is>
          <t>Where it lives today (fill in)</t>
        </is>
      </c>
      <c r="F4" s="17" t="inlineStr">
        <is>
          <t>What breaks if it is wrong</t>
        </is>
      </c>
    </row>
    <row r="5">
      <c r="A5" s="18" t="inlineStr">
        <is>
          <t>Menu item</t>
        </is>
      </c>
      <c r="B5" s="19" t="inlineStr">
        <is>
          <t>Name, category, veg/Jain/non-veg flag, station, price per plate, live-counter flag</t>
        </is>
      </c>
      <c r="C5" s="19" t="inlineStr">
        <is>
          <t>Owner, chef</t>
        </is>
      </c>
      <c r="D5" s="19" t="inlineStr">
        <is>
          <t>Sales, captain</t>
        </is>
      </c>
      <c r="E5" s="20" t="inlineStr"/>
      <c r="F5" s="19" t="inlineStr">
        <is>
          <t>Client is quoted a dish you no longer make, or a Jain dish lands in a non-Jain station</t>
        </is>
      </c>
    </row>
    <row r="6">
      <c r="A6" s="18" t="inlineStr">
        <is>
          <t>Recipe card</t>
        </is>
      </c>
      <c r="B6" s="19" t="inlineStr">
        <is>
          <t>Grammage per guest for each ingredient, cooking yield, trimming loss, batch size, cook time</t>
        </is>
      </c>
      <c r="C6" s="19" t="inlineStr">
        <is>
          <t>Chef</t>
        </is>
      </c>
      <c r="D6" s="19" t="inlineStr">
        <is>
          <t>Store, purchase</t>
        </is>
      </c>
      <c r="E6" s="20" t="inlineStr"/>
      <c r="F6" s="19" t="inlineStr">
        <is>
          <t>Purchase quantities are guessed; margins per plate are fiction</t>
        </is>
      </c>
    </row>
    <row r="7">
      <c r="A7" s="18" t="inlineStr">
        <is>
          <t>Event</t>
        </is>
      </c>
      <c r="B7" s="19" t="inlineStr">
        <is>
          <t>Client, date, slot, venue, guest count (quoted / guaranteed / expected), menu, service style, notes</t>
        </is>
      </c>
      <c r="C7" s="19" t="inlineStr">
        <is>
          <t>Sales, owner</t>
        </is>
      </c>
      <c r="D7" s="19" t="inlineStr">
        <is>
          <t>Kitchen, captain, accounts</t>
        </is>
      </c>
      <c r="E7" s="20" t="inlineStr"/>
      <c r="F7" s="19" t="inlineStr">
        <is>
          <t>Kitchen cooks for the wrong headcount; invoice bills the wrong one</t>
        </is>
      </c>
    </row>
    <row r="8">
      <c r="A8" s="18" t="inlineStr">
        <is>
          <t>Change log</t>
        </is>
      </c>
      <c r="B8" s="19" t="inlineStr">
        <is>
          <t>Every edit to guest count, menu or price with who and when</t>
        </is>
      </c>
      <c r="C8" s="19" t="inlineStr">
        <is>
          <t>Nobody edits; the system writes it</t>
        </is>
      </c>
      <c r="D8" s="19" t="inlineStr">
        <is>
          <t>Owner</t>
        </is>
      </c>
      <c r="E8" s="20" t="inlineStr"/>
      <c r="F8" s="19" t="inlineStr">
        <is>
          <t>Disputes over "you told me 450" cannot be settled</t>
        </is>
      </c>
    </row>
    <row r="9">
      <c r="A9" s="18" t="inlineStr">
        <is>
          <t>Staff assignment</t>
        </is>
      </c>
      <c r="B9" s="19" t="inlineStr">
        <is>
          <t>Captains, cooks, stewards, drivers per event with report time</t>
        </is>
      </c>
      <c r="C9" s="19" t="inlineStr">
        <is>
          <t>Ops manager</t>
        </is>
      </c>
      <c r="D9" s="19" t="inlineStr">
        <is>
          <t>Each person</t>
        </is>
      </c>
      <c r="E9" s="20" t="inlineStr"/>
      <c r="F9" s="19" t="inlineStr">
        <is>
          <t>Someone is double-booked across two events on the same night</t>
        </is>
      </c>
    </row>
    <row r="10">
      <c r="A10" s="18" t="inlineStr">
        <is>
          <t>Stock and purchase</t>
        </is>
      </c>
      <c r="B10" s="19" t="inlineStr">
        <is>
          <t>Item, quantity bought, rate, supplier, date, event it was bought for</t>
        </is>
      </c>
      <c r="C10" s="19" t="inlineStr">
        <is>
          <t>Store, purchase</t>
        </is>
      </c>
      <c r="D10" s="19" t="inlineStr">
        <is>
          <t>Owner, accounts</t>
        </is>
      </c>
      <c r="E10" s="20" t="inlineStr"/>
      <c r="F10" s="19" t="inlineStr">
        <is>
          <t>Per-event cost is unknowable; supplier bills cannot be matched</t>
        </is>
      </c>
    </row>
    <row r="11">
      <c r="A11" s="18" t="inlineStr">
        <is>
          <t>Payment and voucher</t>
        </is>
      </c>
      <c r="B11" s="19" t="inlineStr">
        <is>
          <t>Advance received, mode, date, receipt voucher number, balance, TDS deducted</t>
        </is>
      </c>
      <c r="C11" s="19" t="inlineStr">
        <is>
          <t>Accounts</t>
        </is>
      </c>
      <c r="D11" s="19" t="inlineStr">
        <is>
          <t>Owner, sales</t>
        </is>
      </c>
      <c r="E11" s="20" t="inlineStr"/>
      <c r="F11" s="19" t="inlineStr">
        <is>
          <t>GST on advances missed; client disputes what was paid</t>
        </is>
      </c>
    </row>
    <row r="12">
      <c r="A12" s="18" t="inlineStr">
        <is>
          <t>Invoice</t>
        </is>
      </c>
      <c r="B12" s="19" t="inlineStr">
        <is>
          <t>Number series, GSTIN, FSSAI licence number, taxable value, 5% split, extras at 18%, TDS note</t>
        </is>
      </c>
      <c r="C12" s="19" t="inlineStr">
        <is>
          <t>Accounts</t>
        </is>
      </c>
      <c r="D12" s="19" t="inlineStr">
        <is>
          <t>Client, CA</t>
        </is>
      </c>
      <c r="E12" s="20" t="inlineStr"/>
      <c r="F12" s="19" t="inlineStr">
        <is>
          <t>Notices, rejected input claims by the client, TDS mismatch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78" customWidth="1" min="1" max="1"/>
    <col width="18" customWidth="1" min="2" max="2"/>
    <col width="16" customWidth="1" min="3" max="3"/>
    <col width="16" customWidth="1" min="4" max="4"/>
    <col width="14" customWidth="1" min="5" max="5"/>
    <col width="8" customWidth="1" min="6" max="6"/>
  </cols>
  <sheetData>
    <row r="1">
      <c r="A1" s="1" t="inlineStr">
        <is>
          <t>Three-week migration from paper and Excel</t>
        </is>
      </c>
    </row>
    <row r="2">
      <c r="A2" s="2" t="inlineStr">
        <is>
          <t>Enter your go-live date. Task dates recalculate. Do not cut over during a peak weekend.</t>
        </is>
      </c>
    </row>
    <row r="4">
      <c r="A4" s="5" t="inlineStr">
        <is>
          <t>Go-live date</t>
        </is>
      </c>
      <c r="B4" s="21" t="n">
        <v>46447</v>
      </c>
    </row>
    <row r="6">
      <c r="A6" s="17" t="inlineStr">
        <is>
          <t>Task</t>
        </is>
      </c>
      <c r="B6" s="17" t="inlineStr">
        <is>
          <t>Days before go-live</t>
        </is>
      </c>
      <c r="C6" s="17" t="inlineStr">
        <is>
          <t>Due date</t>
        </is>
      </c>
      <c r="D6" s="17" t="inlineStr">
        <is>
          <t>Owner</t>
        </is>
      </c>
      <c r="E6" s="17" t="inlineStr">
        <is>
          <t>Status</t>
        </is>
      </c>
      <c r="F6" s="17" t="inlineStr">
        <is>
          <t>Done?</t>
        </is>
      </c>
    </row>
    <row r="7">
      <c r="A7" s="19" t="inlineStr">
        <is>
          <t>Export customer list, open enquiries and future bookings from Excel</t>
        </is>
      </c>
      <c r="B7" s="22" t="n">
        <v>21</v>
      </c>
      <c r="C7" s="23">
        <f>$B$4-B7</f>
        <v/>
      </c>
      <c r="D7" s="24" t="inlineStr"/>
      <c r="E7" s="24" t="inlineStr">
        <is>
          <t>Not started</t>
        </is>
      </c>
      <c r="F7" s="9">
        <f>IF(E7="Done",1,0)</f>
        <v/>
      </c>
    </row>
    <row r="8">
      <c r="A8" s="19" t="inlineStr">
        <is>
          <t>Write down 20 most-sold dishes with grammage per guest (chef sign-off)</t>
        </is>
      </c>
      <c r="B8" s="22" t="n">
        <v>20</v>
      </c>
      <c r="C8" s="23">
        <f>$B$4-B8</f>
        <v/>
      </c>
      <c r="D8" s="24" t="inlineStr"/>
      <c r="E8" s="24" t="inlineStr">
        <is>
          <t>Not started</t>
        </is>
      </c>
      <c r="F8" s="9">
        <f>IF(E8="Done",1,0)</f>
        <v/>
      </c>
    </row>
    <row r="9">
      <c r="A9" s="19" t="inlineStr">
        <is>
          <t>Enter menu items with station and veg/Jain flag</t>
        </is>
      </c>
      <c r="B9" s="22" t="n">
        <v>18</v>
      </c>
      <c r="C9" s="23">
        <f>$B$4-B9</f>
        <v/>
      </c>
      <c r="D9" s="24" t="inlineStr"/>
      <c r="E9" s="24" t="inlineStr">
        <is>
          <t>Not started</t>
        </is>
      </c>
      <c r="F9" s="9">
        <f>IF(E9="Done",1,0)</f>
        <v/>
      </c>
    </row>
    <row r="10">
      <c r="A10" s="19" t="inlineStr">
        <is>
          <t>Load staff, roles and login access; decide who can see rates and margins</t>
        </is>
      </c>
      <c r="B10" s="22" t="n">
        <v>17</v>
      </c>
      <c r="C10" s="23">
        <f>$B$4-B10</f>
        <v/>
      </c>
      <c r="D10" s="24" t="inlineStr"/>
      <c r="E10" s="24" t="inlineStr">
        <is>
          <t>Not started</t>
        </is>
      </c>
      <c r="F10" s="9">
        <f>IF(E10="Done",1,0)</f>
        <v/>
      </c>
    </row>
    <row r="11">
      <c r="A11" s="19" t="inlineStr">
        <is>
          <t>Enter supplier list and standard purchase rates</t>
        </is>
      </c>
      <c r="B11" s="22" t="n">
        <v>15</v>
      </c>
      <c r="C11" s="23">
        <f>$B$4-B11</f>
        <v/>
      </c>
      <c r="D11" s="24" t="inlineStr"/>
      <c r="E11" s="24" t="inlineStr">
        <is>
          <t>Not started</t>
        </is>
      </c>
      <c r="F11" s="9">
        <f>IF(E11="Done",1,0)</f>
        <v/>
      </c>
    </row>
    <row r="12">
      <c r="A12" s="19" t="inlineStr">
        <is>
          <t>Load all confirmed events for the next 60 days with guest counts</t>
        </is>
      </c>
      <c r="B12" s="22" t="n">
        <v>14</v>
      </c>
      <c r="C12" s="23">
        <f>$B$4-B12</f>
        <v/>
      </c>
      <c r="D12" s="24" t="inlineStr"/>
      <c r="E12" s="24" t="inlineStr">
        <is>
          <t>Not started</t>
        </is>
      </c>
      <c r="F12" s="9">
        <f>IF(E12="Done",1,0)</f>
        <v/>
      </c>
    </row>
    <row r="13">
      <c r="A13" s="19" t="inlineStr">
        <is>
          <t>Set GST 5% for food, 18% for hall and extras, FSSAI number and invoice series</t>
        </is>
      </c>
      <c r="B13" s="22" t="n">
        <v>13</v>
      </c>
      <c r="C13" s="23">
        <f>$B$4-B13</f>
        <v/>
      </c>
      <c r="D13" s="24" t="inlineStr"/>
      <c r="E13" s="24" t="inlineStr">
        <is>
          <t>Not started</t>
        </is>
      </c>
      <c r="F13" s="9">
        <f>IF(E13="Done",1,0)</f>
        <v/>
      </c>
    </row>
    <row r="14">
      <c r="A14" s="19" t="inlineStr">
        <is>
          <t>Shadow run: enter every new enquiry in both old and new systems</t>
        </is>
      </c>
      <c r="B14" s="22" t="n">
        <v>12</v>
      </c>
      <c r="C14" s="23">
        <f>$B$4-B14</f>
        <v/>
      </c>
      <c r="D14" s="24" t="inlineStr"/>
      <c r="E14" s="24" t="inlineStr">
        <is>
          <t>Not started</t>
        </is>
      </c>
      <c r="F14" s="9">
        <f>IF(E14="Done",1,0)</f>
        <v/>
      </c>
    </row>
    <row r="15">
      <c r="A15" s="19" t="inlineStr">
        <is>
          <t>Kitchen dry run: print prep sheets for one real event and compare with chef's plan</t>
        </is>
      </c>
      <c r="B15" s="22" t="n">
        <v>7</v>
      </c>
      <c r="C15" s="23">
        <f>$B$4-B15</f>
        <v/>
      </c>
      <c r="D15" s="24" t="inlineStr"/>
      <c r="E15" s="24" t="inlineStr">
        <is>
          <t>Not started</t>
        </is>
      </c>
      <c r="F15" s="9">
        <f>IF(E15="Done",1,0)</f>
        <v/>
      </c>
    </row>
    <row r="16">
      <c r="A16" s="19" t="inlineStr">
        <is>
          <t>Accounts dry run: raise one invoice and one advance voucher, check tax lines and totals</t>
        </is>
      </c>
      <c r="B16" s="22" t="n">
        <v>5</v>
      </c>
      <c r="C16" s="23">
        <f>$B$4-B16</f>
        <v/>
      </c>
      <c r="D16" s="24" t="inlineStr"/>
      <c r="E16" s="24" t="inlineStr">
        <is>
          <t>Not started</t>
        </is>
      </c>
      <c r="F16" s="9">
        <f>IF(E16="Done",1,0)</f>
        <v/>
      </c>
    </row>
    <row r="17">
      <c r="A17" s="19" t="inlineStr">
        <is>
          <t>Train captains and store keeper on the change-of-guest-count flow</t>
        </is>
      </c>
      <c r="B17" s="22" t="n">
        <v>3</v>
      </c>
      <c r="C17" s="23">
        <f>$B$4-B17</f>
        <v/>
      </c>
      <c r="D17" s="24" t="inlineStr"/>
      <c r="E17" s="24" t="inlineStr">
        <is>
          <t>Not started</t>
        </is>
      </c>
      <c r="F17" s="9">
        <f>IF(E17="Done",1,0)</f>
        <v/>
      </c>
    </row>
    <row r="18">
      <c r="A18" s="19" t="inlineStr">
        <is>
          <t>Freeze the old Excel: read-only, dated copy saved</t>
        </is>
      </c>
      <c r="B18" s="22" t="n">
        <v>1</v>
      </c>
      <c r="C18" s="23">
        <f>$B$4-B18</f>
        <v/>
      </c>
      <c r="D18" s="24" t="inlineStr"/>
      <c r="E18" s="24" t="inlineStr">
        <is>
          <t>Not started</t>
        </is>
      </c>
      <c r="F18" s="9">
        <f>IF(E18="Done",1,0)</f>
        <v/>
      </c>
    </row>
    <row r="19">
      <c r="A19" s="19" t="inlineStr">
        <is>
          <t>Go live on a low-volume day</t>
        </is>
      </c>
      <c r="B19" s="22" t="n">
        <v>0</v>
      </c>
      <c r="C19" s="23">
        <f>$B$4-B19</f>
        <v/>
      </c>
      <c r="D19" s="24" t="inlineStr"/>
      <c r="E19" s="24" t="inlineStr">
        <is>
          <t>Not started</t>
        </is>
      </c>
      <c r="F19" s="9">
        <f>IF(E19="Done",1,0)</f>
        <v/>
      </c>
    </row>
    <row r="20">
      <c r="A20" s="19" t="inlineStr">
        <is>
          <t>First week review: list every workaround people still use</t>
        </is>
      </c>
      <c r="B20" s="22" t="n">
        <v>-7</v>
      </c>
      <c r="C20" s="23">
        <f>$B$4-B20</f>
        <v/>
      </c>
      <c r="D20" s="24" t="inlineStr"/>
      <c r="E20" s="24" t="inlineStr">
        <is>
          <t>Not started</t>
        </is>
      </c>
      <c r="F20" s="9">
        <f>IF(E20="Done",1,0)</f>
        <v/>
      </c>
    </row>
    <row r="22">
      <c r="A22" s="5" t="inlineStr">
        <is>
          <t>Tasks done</t>
        </is>
      </c>
      <c r="B22" s="9">
        <f>SUM(F7:F20)</f>
        <v/>
      </c>
    </row>
    <row r="23">
      <c r="A23" s="5" t="inlineStr">
        <is>
          <t>Share complete</t>
        </is>
      </c>
      <c r="B23" s="25">
        <f>B22/14</f>
        <v/>
      </c>
    </row>
  </sheetData>
  <dataValidations count="1">
    <dataValidation sqref="E7:E20" showDropDown="0" showInputMessage="0" showErrorMessage="0" allowBlank="0" type="list">
      <formula1>"Not started,In progress,Done,Blocked"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1" customWidth="1" min="4" max="4"/>
    <col width="14" customWidth="1" min="5" max="5"/>
    <col width="13" customWidth="1" min="6" max="6"/>
    <col width="13" customWidth="1" min="7" max="7"/>
  </cols>
  <sheetData>
    <row r="1">
      <c r="A1" s="1" t="inlineStr">
        <is>
          <t>Who should see and change what</t>
        </is>
      </c>
    </row>
    <row r="2">
      <c r="A2" s="2" t="inlineStr">
        <is>
          <t>Edit the letters. V = view, E = edit, N = no access. Rate and margin visibility is where most leaks start.</t>
        </is>
      </c>
    </row>
    <row r="4">
      <c r="A4" s="17" t="inlineStr">
        <is>
          <t>Area</t>
        </is>
      </c>
      <c r="B4" s="17" t="inlineStr">
        <is>
          <t>Owner</t>
        </is>
      </c>
      <c r="C4" s="17" t="inlineStr">
        <is>
          <t>Sales</t>
        </is>
      </c>
      <c r="D4" s="17" t="inlineStr">
        <is>
          <t>Captain</t>
        </is>
      </c>
      <c r="E4" s="17" t="inlineStr">
        <is>
          <t>Kitchen head</t>
        </is>
      </c>
      <c r="F4" s="17" t="inlineStr">
        <is>
          <t>Accountant</t>
        </is>
      </c>
      <c r="G4" s="17" t="inlineStr">
        <is>
          <t>Store keeper</t>
        </is>
      </c>
    </row>
    <row r="5">
      <c r="A5" s="26" t="inlineStr">
        <is>
          <t>Quote and selling price</t>
        </is>
      </c>
      <c r="B5" s="27" t="inlineStr">
        <is>
          <t>E</t>
        </is>
      </c>
      <c r="C5" s="27" t="inlineStr">
        <is>
          <t>E</t>
        </is>
      </c>
      <c r="D5" s="27" t="inlineStr">
        <is>
          <t>V</t>
        </is>
      </c>
      <c r="E5" s="27" t="inlineStr">
        <is>
          <t>N</t>
        </is>
      </c>
      <c r="F5" s="27" t="inlineStr">
        <is>
          <t>V</t>
        </is>
      </c>
      <c r="G5" s="27" t="inlineStr">
        <is>
          <t>N</t>
        </is>
      </c>
    </row>
    <row r="6">
      <c r="A6" s="26" t="inlineStr">
        <is>
          <t>Recipe cost and margin per plate</t>
        </is>
      </c>
      <c r="B6" s="27" t="inlineStr">
        <is>
          <t>E</t>
        </is>
      </c>
      <c r="C6" s="27" t="inlineStr">
        <is>
          <t>N</t>
        </is>
      </c>
      <c r="D6" s="27" t="inlineStr">
        <is>
          <t>N</t>
        </is>
      </c>
      <c r="E6" s="27" t="inlineStr">
        <is>
          <t>V</t>
        </is>
      </c>
      <c r="F6" s="27" t="inlineStr">
        <is>
          <t>V</t>
        </is>
      </c>
      <c r="G6" s="27" t="inlineStr">
        <is>
          <t>N</t>
        </is>
      </c>
    </row>
    <row r="7">
      <c r="A7" s="26" t="inlineStr">
        <is>
          <t>Guest count changes</t>
        </is>
      </c>
      <c r="B7" s="27" t="inlineStr">
        <is>
          <t>E</t>
        </is>
      </c>
      <c r="C7" s="27" t="inlineStr">
        <is>
          <t>E</t>
        </is>
      </c>
      <c r="D7" s="27" t="inlineStr">
        <is>
          <t>E</t>
        </is>
      </c>
      <c r="E7" s="27" t="inlineStr">
        <is>
          <t>V</t>
        </is>
      </c>
      <c r="F7" s="27" t="inlineStr">
        <is>
          <t>V</t>
        </is>
      </c>
      <c r="G7" s="27" t="inlineStr">
        <is>
          <t>V</t>
        </is>
      </c>
    </row>
    <row r="8">
      <c r="A8" s="26" t="inlineStr">
        <is>
          <t>Menu and prep sheets</t>
        </is>
      </c>
      <c r="B8" s="27" t="inlineStr">
        <is>
          <t>E</t>
        </is>
      </c>
      <c r="C8" s="27" t="inlineStr">
        <is>
          <t>V</t>
        </is>
      </c>
      <c r="D8" s="27" t="inlineStr">
        <is>
          <t>V</t>
        </is>
      </c>
      <c r="E8" s="27" t="inlineStr">
        <is>
          <t>E</t>
        </is>
      </c>
      <c r="F8" s="27" t="inlineStr">
        <is>
          <t>N</t>
        </is>
      </c>
      <c r="G8" s="27" t="inlineStr">
        <is>
          <t>V</t>
        </is>
      </c>
    </row>
    <row r="9">
      <c r="A9" s="26" t="inlineStr">
        <is>
          <t>Purchase orders and stock</t>
        </is>
      </c>
      <c r="B9" s="27" t="inlineStr">
        <is>
          <t>E</t>
        </is>
      </c>
      <c r="C9" s="27" t="inlineStr">
        <is>
          <t>N</t>
        </is>
      </c>
      <c r="D9" s="27" t="inlineStr">
        <is>
          <t>N</t>
        </is>
      </c>
      <c r="E9" s="27" t="inlineStr">
        <is>
          <t>V</t>
        </is>
      </c>
      <c r="F9" s="27" t="inlineStr">
        <is>
          <t>V</t>
        </is>
      </c>
      <c r="G9" s="27" t="inlineStr">
        <is>
          <t>E</t>
        </is>
      </c>
    </row>
    <row r="10">
      <c r="A10" s="26" t="inlineStr">
        <is>
          <t>Staff roster</t>
        </is>
      </c>
      <c r="B10" s="27" t="inlineStr">
        <is>
          <t>E</t>
        </is>
      </c>
      <c r="C10" s="27" t="inlineStr">
        <is>
          <t>N</t>
        </is>
      </c>
      <c r="D10" s="27" t="inlineStr">
        <is>
          <t>E</t>
        </is>
      </c>
      <c r="E10" s="27" t="inlineStr">
        <is>
          <t>V</t>
        </is>
      </c>
      <c r="F10" s="27" t="inlineStr">
        <is>
          <t>N</t>
        </is>
      </c>
      <c r="G10" s="27" t="inlineStr">
        <is>
          <t>N</t>
        </is>
      </c>
    </row>
    <row r="11">
      <c r="A11" s="26" t="inlineStr">
        <is>
          <t>Advances, invoices, GST</t>
        </is>
      </c>
      <c r="B11" s="27" t="inlineStr">
        <is>
          <t>E</t>
        </is>
      </c>
      <c r="C11" s="27" t="inlineStr">
        <is>
          <t>V</t>
        </is>
      </c>
      <c r="D11" s="27" t="inlineStr">
        <is>
          <t>N</t>
        </is>
      </c>
      <c r="E11" s="27" t="inlineStr">
        <is>
          <t>N</t>
        </is>
      </c>
      <c r="F11" s="27" t="inlineStr">
        <is>
          <t>E</t>
        </is>
      </c>
      <c r="G11" s="27" t="inlineStr">
        <is>
          <t>N</t>
        </is>
      </c>
    </row>
    <row r="12">
      <c r="A12" s="26" t="inlineStr">
        <is>
          <t>Change log and audit trail</t>
        </is>
      </c>
      <c r="B12" s="27" t="inlineStr">
        <is>
          <t>V</t>
        </is>
      </c>
      <c r="C12" s="27" t="inlineStr">
        <is>
          <t>N</t>
        </is>
      </c>
      <c r="D12" s="27" t="inlineStr">
        <is>
          <t>N</t>
        </is>
      </c>
      <c r="E12" s="27" t="inlineStr">
        <is>
          <t>N</t>
        </is>
      </c>
      <c r="F12" s="27" t="inlineStr">
        <is>
          <t>V</t>
        </is>
      </c>
      <c r="G12" s="27" t="inlineStr">
        <is>
          <t>N</t>
        </is>
      </c>
    </row>
    <row r="14">
      <c r="A14" s="5" t="inlineStr">
        <is>
          <t>Roles with edit access to guest counts</t>
        </is>
      </c>
      <c r="B14" s="9">
        <f>COUNTIF(B7:G7,"E")</f>
        <v/>
      </c>
      <c r="C14" s="7" t="inlineStr">
        <is>
          <t>If this is more than two, changes will collide. Keep one person accountable.</t>
        </is>
      </c>
    </row>
  </sheetData>
  <conditionalFormatting sqref="B5:G12">
    <cfRule type="cellIs" priority="1" operator="equal" dxfId="0">
      <formula>"E"</formula>
    </cfRule>
    <cfRule type="cellIs" priority="2" operator="equal" dxfId="1">
      <formula>"N"</formula>
    </cfRule>
  </conditionalFormatting>
  <dataValidations count="1">
    <dataValidation sqref="B5:G12" showDropDown="0" showInputMessage="0" showErrorMessage="0" allowBlank="0" type="list">
      <formula1>"V,E,N"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2026-09-24T19:51:01Z</dcterms:created>
  <dcterms:modified xmlns:dcterms="http://purl.org/dc/terms/" xmlns:xsi="http://www.w3.org/2001/XMLSchema-instance" xsi:type="dcterms:W3CDTF">2026-09-24T19:51:01Z</dcterms:modified>
</cp:coreProperties>
</file>